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<sst xmlns="http://schemas.openxmlformats.org/spreadsheetml/2006/main" count="171" uniqueCount="144">
  <si>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</si>
  <si>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</si>
  <si>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</si>
  <si>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</si>
  <si>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</si>
  <si>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</si>
  <si>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</si>
  <si>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</si>
  <si>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</si>
  <si>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</si>
  <si>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</si>
  <si>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</si>
  <si>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</si>
  <si>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</si>
  <si>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</si>
  <si>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</si>
  <si>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</si>
  <si>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</si>
  <si>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</si>
  <si>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</si>
  <si>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</si>
  <si>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</si>
  <si>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</si>
  <si>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</si>
  <si>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</si>
  <si>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</si>
  <si>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</si>
  <si>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</si>
  <si>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</si>
  <si>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</si>
  <si>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</si>
  <si>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</si>
  <si>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</si>
  <si>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</si>
  <si>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</si>
  <si>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</si>
  <si>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</si>
  <si>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</si>
  <si>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</si>
  <si>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</si>
  <si>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</si>
  <si>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</si>
  <si>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</si>
  <si>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</si>
  <si>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</si>
  <si>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</si>
  <si>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</si>
  <si>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</si>
  <si>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</si>
  <si>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</si>
  <si>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</si>
  <si>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</si>
  <si>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</si>
  <si>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</si>
  <si>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</si>
  <si>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</si>
  <si>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</si>
  <si>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</si>
  <si>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</si>
  <si>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</si>
  <si>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</si>
  <si>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</si>
  <si>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</si>
  <si>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</si>
  <si>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</si>
  <si>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</si>
  <si>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</si>
  <si>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</si>
  <si>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</si>
  <si>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</si>
  <si>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</si>
  <si>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</si>
  <si>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</si>
  <si>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</si>
  <si>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</si>
  <si>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</si>
  <si>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</si>
  <si>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</si>
  <si>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</si>
  <si>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</si>
  <si>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</si>
  <si>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</si>
  <si>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</si>
  <si>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</si>
  <si>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</si>
  <si>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</si>
  <si>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</si>
  <si>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</si>
  <si>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</si>
  <si>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</si>
  <si>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</si>
  <si>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</si>
  <si>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</si>
  <si>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</si>
  <si>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</si>
  <si>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</si>
  <si>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</si>
  <si>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</si>
  <si>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</si>
  <si>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</si>
  <si>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</si>
  <si>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</si>
  <si>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</si>
  <si>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</si>
  <si>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</si>
  <si>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</si>
  <si>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</si>
  <si>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</si>
  <si>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</si>
  <si>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</si>
  <si>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</si>
  <si>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</si>
  <si>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</si>
  <si>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</si>
  <si>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</si>
  <si>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</si>
  <si>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</si>
  <si>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</si>
  <si>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</si>
  <si>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</si>
  <si>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</si>
  <si>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</si>
  <si>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</si>
  <si>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</si>
  <si>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</si>
  <si>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</si>
  <si>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</si>
  <si>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</si>
  <si>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</si>
  <si>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</si>
  <si>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</si>
  <si>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</si>
  <si>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</si>
  <si>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</si>
  <si>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</si>
  <si>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Пікула</t>
  </si>
  <si>
    <t>Смоляр</t>
  </si>
  <si>
    <t>(03342)20530</t>
  </si>
  <si>
    <t>6 січня 2015 року</t>
  </si>
  <si>
    <t>inbox@vo.vl.court.gov.ua</t>
  </si>
  <si>
    <t>2014 рік</t>
  </si>
  <si>
    <t>Володимир-Волинський міський суд Волинської області</t>
  </si>
  <si>
    <t>44700. Волинська область</t>
  </si>
  <si>
    <t>м. Володимир-Волинський. вул. Сагайдачного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</si>
</sst>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1491</v>
      </c>
      <c r="D9" s="82">
        <f aca="true" t="shared" si="0" ref="D9:T9">SUM(D10:D16,D19:D27)</f>
        <v>5</v>
      </c>
      <c r="E9" s="75">
        <f t="shared" si="0"/>
        <v>478934.59999999957</v>
      </c>
      <c r="F9" s="75">
        <f t="shared" si="0"/>
        <v>1096.2</v>
      </c>
      <c r="G9" s="75">
        <f t="shared" si="0"/>
        <v>1206</v>
      </c>
      <c r="H9" s="75">
        <f t="shared" si="0"/>
        <v>365614.6600000007</v>
      </c>
      <c r="I9" s="82">
        <f t="shared" si="0"/>
        <v>0</v>
      </c>
      <c r="J9" s="75">
        <f t="shared" si="0"/>
        <v>0</v>
      </c>
      <c r="K9" s="82">
        <f>SUM(K10:K16,K19:K27)</f>
        <v>30</v>
      </c>
      <c r="L9" s="75">
        <f t="shared" si="0"/>
        <v>7983.5</v>
      </c>
      <c r="M9" s="75">
        <f t="shared" si="0"/>
        <v>188</v>
      </c>
      <c r="N9" s="75">
        <f t="shared" si="0"/>
        <v>62781.649999999805</v>
      </c>
      <c r="O9" s="82">
        <f t="shared" si="0"/>
        <v>270</v>
      </c>
      <c r="P9" s="75">
        <f t="shared" si="0"/>
        <v>91022.03</v>
      </c>
      <c r="Q9" s="82">
        <f t="shared" si="0"/>
        <v>0</v>
      </c>
      <c r="R9" s="75">
        <f t="shared" si="0"/>
        <v>0</v>
      </c>
      <c r="S9" s="82">
        <f t="shared" si="0"/>
        <v>270</v>
      </c>
      <c r="T9" s="75">
        <f t="shared" si="0"/>
        <v>91022.03</v>
      </c>
    </row>
    <row r="10" spans="1:20" ht="16.5" customHeight="1">
      <c r="A10" s="83">
        <v>2</v>
      </c>
      <c r="B10" s="99" t="s">
        <v>5</v>
      </c>
      <c r="C10" s="85">
        <v>681</v>
      </c>
      <c r="D10" s="85">
        <v>3</v>
      </c>
      <c r="E10" s="76">
        <v>329525.8</v>
      </c>
      <c r="F10" s="76">
        <v>730.8</v>
      </c>
      <c r="G10" s="76">
        <v>437</v>
      </c>
      <c r="H10" s="76">
        <v>225220.170000001</v>
      </c>
      <c r="I10" s="76"/>
      <c r="J10" s="76"/>
      <c r="K10" s="76">
        <v>10</v>
      </c>
      <c r="L10" s="76">
        <v>3842.3</v>
      </c>
      <c r="M10" s="76">
        <v>176</v>
      </c>
      <c r="N10" s="76">
        <v>60284.7499999998</v>
      </c>
      <c r="O10" s="85">
        <f aca="true" t="shared" si="1" ref="O10:P12">SUM(Q10,S10)</f>
        <v>238</v>
      </c>
      <c r="P10" s="76">
        <f t="shared" si="1"/>
        <v>84444.83</v>
      </c>
      <c r="Q10" s="85"/>
      <c r="R10" s="76"/>
      <c r="S10" s="85">
        <v>238</v>
      </c>
      <c r="T10" s="76">
        <v>84444.83</v>
      </c>
    </row>
    <row r="11" spans="1:20" ht="19.5" customHeight="1">
      <c r="A11" s="83">
        <v>3</v>
      </c>
      <c r="B11" s="99" t="s">
        <v>1</v>
      </c>
      <c r="C11" s="85">
        <v>155</v>
      </c>
      <c r="D11" s="85"/>
      <c r="E11" s="76">
        <v>38245.1999999999</v>
      </c>
      <c r="F11" s="76"/>
      <c r="G11" s="76">
        <v>131</v>
      </c>
      <c r="H11" s="76">
        <v>31791.6799999999</v>
      </c>
      <c r="I11" s="76"/>
      <c r="J11" s="76"/>
      <c r="K11" s="85">
        <v>6</v>
      </c>
      <c r="L11" s="76">
        <v>1461.6</v>
      </c>
      <c r="M11" s="85">
        <v>10</v>
      </c>
      <c r="N11" s="76">
        <v>2253.3</v>
      </c>
      <c r="O11" s="85">
        <f t="shared" si="1"/>
        <v>22</v>
      </c>
      <c r="P11" s="76">
        <f t="shared" si="1"/>
        <v>5359.2</v>
      </c>
      <c r="Q11" s="85"/>
      <c r="R11" s="76"/>
      <c r="S11" s="85">
        <v>22</v>
      </c>
      <c r="T11" s="76">
        <v>5359.2</v>
      </c>
    </row>
    <row r="12" spans="1:20" ht="15" customHeight="1">
      <c r="A12" s="83">
        <v>4</v>
      </c>
      <c r="B12" s="99" t="s">
        <v>67</v>
      </c>
      <c r="C12" s="85">
        <v>214</v>
      </c>
      <c r="D12" s="85">
        <v>1</v>
      </c>
      <c r="E12" s="76">
        <v>52130.3999999998</v>
      </c>
      <c r="F12" s="76">
        <v>243.6</v>
      </c>
      <c r="G12" s="76">
        <v>212</v>
      </c>
      <c r="H12" s="76">
        <v>51537.3999999998</v>
      </c>
      <c r="I12" s="76"/>
      <c r="J12" s="76"/>
      <c r="K12" s="85">
        <v>8</v>
      </c>
      <c r="L12" s="76">
        <v>1948.8</v>
      </c>
      <c r="M12" s="85"/>
      <c r="N12" s="76"/>
      <c r="O12" s="85">
        <f t="shared" si="1"/>
        <v>0</v>
      </c>
      <c r="P12" s="76">
        <f t="shared" si="1"/>
        <v>0</v>
      </c>
      <c r="Q12" s="85"/>
      <c r="R12" s="76"/>
      <c r="S12" s="85"/>
      <c r="T12" s="76"/>
    </row>
    <row r="13" spans="1:20" ht="15.75" customHeight="1">
      <c r="A13" s="83">
        <v>5</v>
      </c>
      <c r="B13" s="99" t="s">
        <v>68</v>
      </c>
      <c r="C13" s="85">
        <v>1</v>
      </c>
      <c r="D13" s="85"/>
      <c r="E13" s="76">
        <v>3654</v>
      </c>
      <c r="F13" s="76"/>
      <c r="G13" s="76">
        <v>1</v>
      </c>
      <c r="H13" s="76">
        <v>3532.2</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278</v>
      </c>
      <c r="D14" s="85"/>
      <c r="E14" s="76">
        <v>33982.1999999999</v>
      </c>
      <c r="F14" s="76"/>
      <c r="G14" s="76">
        <v>276</v>
      </c>
      <c r="H14" s="76">
        <v>33742.3999999999</v>
      </c>
      <c r="I14" s="76"/>
      <c r="J14" s="76"/>
      <c r="K14" s="76">
        <v>3</v>
      </c>
      <c r="L14" s="76">
        <v>365.4</v>
      </c>
      <c r="M14" s="76">
        <v>2</v>
      </c>
      <c r="N14" s="76">
        <v>243.6</v>
      </c>
      <c r="O14" s="85">
        <f t="shared" si="2"/>
        <v>2</v>
      </c>
      <c r="P14" s="76">
        <f t="shared" si="2"/>
        <v>243.6</v>
      </c>
      <c r="Q14" s="85"/>
      <c r="R14" s="76"/>
      <c r="S14" s="85">
        <v>2</v>
      </c>
      <c r="T14" s="76">
        <v>243.6</v>
      </c>
    </row>
    <row r="15" spans="1:20" ht="21" customHeight="1">
      <c r="A15" s="83">
        <v>7</v>
      </c>
      <c r="B15" s="99" t="s">
        <v>7</v>
      </c>
      <c r="C15" s="85">
        <v>64</v>
      </c>
      <c r="D15" s="85"/>
      <c r="E15" s="76">
        <v>7795.20000000001</v>
      </c>
      <c r="F15" s="76"/>
      <c r="G15" s="76">
        <v>61</v>
      </c>
      <c r="H15" s="76">
        <v>7554.60000000001</v>
      </c>
      <c r="I15" s="76"/>
      <c r="J15" s="76"/>
      <c r="K15" s="76">
        <v>1</v>
      </c>
      <c r="L15" s="76">
        <v>121.8</v>
      </c>
      <c r="M15" s="76"/>
      <c r="N15" s="76"/>
      <c r="O15" s="85">
        <f t="shared" si="2"/>
        <v>2</v>
      </c>
      <c r="P15" s="76">
        <f t="shared" si="2"/>
        <v>243.6</v>
      </c>
      <c r="Q15" s="85"/>
      <c r="R15" s="76"/>
      <c r="S15" s="85">
        <v>2</v>
      </c>
      <c r="T15" s="76">
        <v>243.6</v>
      </c>
    </row>
    <row r="16" spans="1:20" ht="33.75" customHeight="1">
      <c r="A16" s="83">
        <v>8</v>
      </c>
      <c r="B16" s="99" t="s">
        <v>71</v>
      </c>
      <c r="C16" s="76">
        <f aca="true" t="shared" si="3" ref="C16:L16">SUM(C17:C18)</f>
        <v>8</v>
      </c>
      <c r="D16" s="76">
        <f t="shared" si="3"/>
        <v>0</v>
      </c>
      <c r="E16" s="76">
        <f t="shared" si="3"/>
        <v>2518</v>
      </c>
      <c r="F16" s="76">
        <f t="shared" si="3"/>
        <v>0</v>
      </c>
      <c r="G16" s="76">
        <f t="shared" si="3"/>
        <v>8</v>
      </c>
      <c r="H16" s="76">
        <f t="shared" si="3"/>
        <v>2256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4</v>
      </c>
      <c r="D17" s="85"/>
      <c r="E17" s="76">
        <v>974.4</v>
      </c>
      <c r="F17" s="76"/>
      <c r="G17" s="76">
        <v>4</v>
      </c>
      <c r="H17" s="76">
        <v>974.8</v>
      </c>
      <c r="I17" s="76"/>
      <c r="J17" s="76"/>
      <c r="K17" s="85"/>
      <c r="L17" s="76"/>
      <c r="M17" s="85"/>
      <c r="N17" s="76"/>
      <c r="O17" s="85">
        <f t="shared" si="2"/>
        <v>0</v>
      </c>
      <c r="P17" s="76">
        <f t="shared" si="2"/>
        <v>0</v>
      </c>
      <c r="Q17" s="85"/>
      <c r="R17" s="76"/>
      <c r="S17" s="85"/>
      <c r="T17" s="76"/>
    </row>
    <row r="18" spans="1:20" ht="23.25" customHeight="1">
      <c r="A18" s="83">
        <v>10</v>
      </c>
      <c r="B18" s="100" t="s">
        <v>2</v>
      </c>
      <c r="C18" s="85">
        <v>4</v>
      </c>
      <c r="D18" s="85"/>
      <c r="E18" s="76">
        <v>1543.6</v>
      </c>
      <c r="F18" s="76"/>
      <c r="G18" s="76">
        <v>4</v>
      </c>
      <c r="H18" s="76">
        <v>1281.2</v>
      </c>
      <c r="I18" s="76"/>
      <c r="J18" s="76"/>
      <c r="K18" s="85"/>
      <c r="L18" s="76"/>
      <c r="M18" s="85"/>
      <c r="N18" s="76"/>
      <c r="O18" s="85">
        <f t="shared" si="2"/>
        <v>0</v>
      </c>
      <c r="P18" s="76">
        <f t="shared" si="2"/>
        <v>0</v>
      </c>
      <c r="Q18" s="85"/>
      <c r="R18" s="76"/>
      <c r="S18" s="85"/>
      <c r="T18" s="76"/>
    </row>
    <row r="19" spans="1:20" ht="17.25" customHeight="1">
      <c r="A19" s="83">
        <v>11</v>
      </c>
      <c r="B19" s="99" t="s">
        <v>17</v>
      </c>
      <c r="C19" s="85">
        <v>14</v>
      </c>
      <c r="D19" s="85">
        <v>1</v>
      </c>
      <c r="E19" s="76">
        <v>1705.2</v>
      </c>
      <c r="F19" s="76">
        <v>121.8</v>
      </c>
      <c r="G19" s="76">
        <v>9</v>
      </c>
      <c r="H19" s="76">
        <v>1096.2</v>
      </c>
      <c r="I19" s="76"/>
      <c r="J19" s="76"/>
      <c r="K19" s="85"/>
      <c r="L19" s="76"/>
      <c r="M19" s="85"/>
      <c r="N19" s="76"/>
      <c r="O19" s="85">
        <f t="shared" si="2"/>
        <v>3</v>
      </c>
      <c r="P19" s="76">
        <f t="shared" si="2"/>
        <v>365.4</v>
      </c>
      <c r="Q19" s="85"/>
      <c r="R19" s="76"/>
      <c r="S19" s="85">
        <v>3</v>
      </c>
      <c r="T19" s="76">
        <v>365.4</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76</v>
      </c>
      <c r="D23" s="85"/>
      <c r="E23" s="76">
        <v>9378.6</v>
      </c>
      <c r="F23" s="76"/>
      <c r="G23" s="76">
        <v>71</v>
      </c>
      <c r="H23" s="76">
        <v>8884.01</v>
      </c>
      <c r="I23" s="76"/>
      <c r="J23" s="76"/>
      <c r="K23" s="85">
        <v>2</v>
      </c>
      <c r="L23" s="76">
        <v>243.6</v>
      </c>
      <c r="M23" s="85"/>
      <c r="N23" s="76"/>
      <c r="O23" s="85">
        <f t="shared" si="2"/>
        <v>3</v>
      </c>
      <c r="P23" s="76">
        <f t="shared" si="2"/>
        <v>365.4</v>
      </c>
      <c r="Q23" s="85"/>
      <c r="R23" s="76"/>
      <c r="S23" s="85">
        <v>3</v>
      </c>
      <c r="T23" s="76">
        <v>365.4</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75</v>
      </c>
      <c r="D44" s="82">
        <f aca="true" t="shared" si="5" ref="D44:T44">SUM(D45:D51)</f>
        <v>0</v>
      </c>
      <c r="E44" s="75">
        <f>SUM(E45:E51)</f>
        <v>5493.18</v>
      </c>
      <c r="F44" s="75">
        <f t="shared" si="5"/>
        <v>0</v>
      </c>
      <c r="G44" s="75">
        <f>SUM(G45:G51)</f>
        <v>70</v>
      </c>
      <c r="H44" s="75">
        <f>SUM(H45:H51)</f>
        <v>5102.39</v>
      </c>
      <c r="I44" s="82">
        <f t="shared" si="5"/>
        <v>0</v>
      </c>
      <c r="J44" s="75">
        <f t="shared" si="5"/>
        <v>0</v>
      </c>
      <c r="K44" s="82">
        <f t="shared" si="5"/>
        <v>0</v>
      </c>
      <c r="L44" s="75">
        <f t="shared" si="5"/>
        <v>0</v>
      </c>
      <c r="M44" s="82">
        <f>SUM(M45:M51)</f>
        <v>0</v>
      </c>
      <c r="N44" s="75">
        <f>SUM(N45:N51)</f>
        <v>0</v>
      </c>
      <c r="O44" s="82">
        <f t="shared" si="5"/>
        <v>5</v>
      </c>
      <c r="P44" s="75">
        <f t="shared" si="5"/>
        <v>365.4</v>
      </c>
      <c r="Q44" s="82">
        <f t="shared" si="5"/>
        <v>0</v>
      </c>
      <c r="R44" s="75">
        <f t="shared" si="5"/>
        <v>0</v>
      </c>
      <c r="S44" s="82">
        <f t="shared" si="5"/>
        <v>5</v>
      </c>
      <c r="T44" s="75">
        <f t="shared" si="5"/>
        <v>365.4</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73</v>
      </c>
      <c r="D46" s="85"/>
      <c r="E46" s="76">
        <v>5334.84</v>
      </c>
      <c r="F46" s="76"/>
      <c r="G46" s="76">
        <v>68</v>
      </c>
      <c r="H46" s="76">
        <v>4962.32</v>
      </c>
      <c r="I46" s="76"/>
      <c r="J46" s="76"/>
      <c r="K46" s="85"/>
      <c r="L46" s="76"/>
      <c r="M46" s="85"/>
      <c r="N46" s="76"/>
      <c r="O46" s="85">
        <f>SUM(Q46,S46)</f>
        <v>5</v>
      </c>
      <c r="P46" s="76">
        <f>SUM(R46,T46)</f>
        <v>365.4</v>
      </c>
      <c r="Q46" s="85"/>
      <c r="R46" s="76"/>
      <c r="S46" s="85">
        <v>5</v>
      </c>
      <c r="T46" s="76">
        <v>365.4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18.27</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20</v>
      </c>
      <c r="D52" s="82">
        <f aca="true" t="shared" si="7" ref="D52:P52">SUM(D53:D57)</f>
        <v>0</v>
      </c>
      <c r="E52" s="75">
        <f t="shared" si="7"/>
        <v>106</v>
      </c>
      <c r="F52" s="75">
        <f t="shared" si="7"/>
        <v>0</v>
      </c>
      <c r="G52" s="75">
        <f>SUM(G53:G57)</f>
        <v>20</v>
      </c>
      <c r="H52" s="75">
        <f>SUM(H53:H57)</f>
        <v>106.4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15</v>
      </c>
      <c r="D54" s="85">
        <v>0</v>
      </c>
      <c r="E54" s="76">
        <v>45</v>
      </c>
      <c r="F54" s="76">
        <v>0</v>
      </c>
      <c r="G54" s="76">
        <v>15</v>
      </c>
      <c r="H54" s="76">
        <v>45.4</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4</v>
      </c>
      <c r="D56" s="85">
        <v>0</v>
      </c>
      <c r="E56" s="76">
        <v>60</v>
      </c>
      <c r="F56" s="76">
        <v>0</v>
      </c>
      <c r="G56" s="76">
        <v>4</v>
      </c>
      <c r="H56" s="76">
        <v>60</v>
      </c>
      <c r="I56" s="76"/>
      <c r="J56" s="76"/>
      <c r="K56" s="85"/>
      <c r="L56" s="76"/>
      <c r="M56" s="85"/>
      <c r="N56" s="76"/>
      <c r="O56" s="85">
        <f t="shared" si="6"/>
        <v>0</v>
      </c>
      <c r="P56" s="76">
        <f t="shared" si="6"/>
        <v>0</v>
      </c>
      <c r="Q56" s="85"/>
      <c r="R56" s="76"/>
      <c r="S56" s="85"/>
      <c r="T56" s="76"/>
    </row>
    <row r="57" spans="1:20" ht="50.25" customHeight="1">
      <c r="A57" s="83">
        <v>49</v>
      </c>
      <c r="B57" s="99" t="s">
        <v>37</v>
      </c>
      <c r="C57" s="85">
        <v>1</v>
      </c>
      <c r="D57" s="85">
        <v>0</v>
      </c>
      <c r="E57" s="76">
        <v>1</v>
      </c>
      <c r="F57" s="76">
        <v>0</v>
      </c>
      <c r="G57" s="76">
        <v>1</v>
      </c>
      <c r="H57" s="76">
        <v>1</v>
      </c>
      <c r="I57" s="76"/>
      <c r="J57" s="76"/>
      <c r="K57" s="85"/>
      <c r="L57" s="76"/>
      <c r="M57" s="85"/>
      <c r="N57" s="76"/>
      <c r="O57" s="85">
        <f t="shared" si="6"/>
        <v>0</v>
      </c>
      <c r="P57" s="76">
        <f t="shared" si="6"/>
        <v>0</v>
      </c>
      <c r="Q57" s="85"/>
      <c r="R57" s="76"/>
      <c r="S57" s="85"/>
      <c r="T57" s="76"/>
    </row>
    <row r="58" spans="1:20" ht="43.5" customHeight="1">
      <c r="A58" s="83">
        <v>50</v>
      </c>
      <c r="B58" s="92" t="s">
        <v>129</v>
      </c>
      <c r="C58" s="85">
        <v>876</v>
      </c>
      <c r="D58" s="85">
        <v>0</v>
      </c>
      <c r="E58" s="76">
        <v>32009.0400000006</v>
      </c>
      <c r="F58" s="76">
        <v>0</v>
      </c>
      <c r="G58" s="76">
        <v>571</v>
      </c>
      <c r="H58" s="76">
        <v>21339.3600000003</v>
      </c>
      <c r="I58" s="76"/>
      <c r="J58" s="76"/>
      <c r="K58" s="85">
        <v>1</v>
      </c>
      <c r="L58" s="76">
        <v>36.54</v>
      </c>
      <c r="M58" s="85">
        <v>875</v>
      </c>
      <c r="N58" s="76">
        <v>33141.7800000006</v>
      </c>
      <c r="O58" s="85">
        <f>SUM(Q58,S58)</f>
        <v>1</v>
      </c>
      <c r="P58" s="76">
        <f>SUM(R58,T58)</f>
        <v>36.54</v>
      </c>
      <c r="Q58" s="85"/>
      <c r="R58" s="76"/>
      <c r="S58" s="85">
        <v>1</v>
      </c>
      <c r="T58" s="76">
        <v>36.54</v>
      </c>
    </row>
    <row r="59" spans="1:20" ht="15.75">
      <c r="A59" s="83">
        <v>51</v>
      </c>
      <c r="B59" s="86" t="s">
        <v>121</v>
      </c>
      <c r="C59" s="75">
        <f>SUM(C9,C28,C44,C52,C58)</f>
        <v>2462</v>
      </c>
      <c r="D59" s="75">
        <f>SUM(D9,D28,D44,D52,D58)</f>
        <v>5</v>
      </c>
      <c r="E59" s="75">
        <f aca="true" t="shared" si="8" ref="E59:T59">SUM(E9,E28,E44,E52,E58)</f>
        <v>516542.8200000002</v>
      </c>
      <c r="F59" s="75">
        <f t="shared" si="8"/>
        <v>1096.2</v>
      </c>
      <c r="G59" s="75">
        <f t="shared" si="8"/>
        <v>1867</v>
      </c>
      <c r="H59" s="75">
        <f t="shared" si="8"/>
        <v>392162.810000001</v>
      </c>
      <c r="I59" s="75">
        <f t="shared" si="8"/>
        <v>0</v>
      </c>
      <c r="J59" s="75">
        <f t="shared" si="8"/>
        <v>0</v>
      </c>
      <c r="K59" s="75">
        <f t="shared" si="8"/>
        <v>31</v>
      </c>
      <c r="L59" s="75">
        <f t="shared" si="8"/>
        <v>8020.04</v>
      </c>
      <c r="M59" s="75">
        <f t="shared" si="8"/>
        <v>1063</v>
      </c>
      <c r="N59" s="75">
        <f t="shared" si="8"/>
        <v>95923.4300000004</v>
      </c>
      <c r="O59" s="75">
        <f t="shared" si="8"/>
        <v>276</v>
      </c>
      <c r="P59" s="75">
        <f t="shared" si="8"/>
        <v>91423.96999999999</v>
      </c>
      <c r="Q59" s="75">
        <f t="shared" si="8"/>
        <v>0</v>
      </c>
      <c r="R59" s="75">
        <f t="shared" si="8"/>
        <v>0</v>
      </c>
      <c r="S59" s="75">
        <f t="shared" si="8"/>
        <v>276</v>
      </c>
      <c r="T59" s="75">
        <f t="shared" si="8"/>
        <v>91423.96999999999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&amp;L88CFC0CF&amp;CФорма № 10 (судовий збір), Підрозділ: Володимир-Волинський міський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276</v>
      </c>
      <c r="F5" s="58">
        <f>SUM(F6:F31)</f>
        <v>91423.9699999999</v>
      </c>
    </row>
    <row r="6" spans="1:6" s="3" customFormat="1" ht="19.5" customHeight="1">
      <c r="A6" s="74">
        <v>2</v>
      </c>
      <c r="B6" s="122" t="s">
        <v>116</v>
      </c>
      <c r="C6" s="123"/>
      <c r="D6" s="124"/>
      <c r="E6" s="56">
        <v>24</v>
      </c>
      <c r="F6" s="78">
        <v>6265.46</v>
      </c>
    </row>
    <row r="7" spans="1:6" s="3" customFormat="1" ht="21.75" customHeight="1">
      <c r="A7" s="74">
        <v>3</v>
      </c>
      <c r="B7" s="122" t="s">
        <v>114</v>
      </c>
      <c r="C7" s="123"/>
      <c r="D7" s="124"/>
      <c r="E7" s="56">
        <v>1</v>
      </c>
      <c r="F7" s="57">
        <v>243.6</v>
      </c>
    </row>
    <row r="8" spans="1:6" s="3" customFormat="1" ht="15.75" customHeight="1">
      <c r="A8" s="74">
        <v>4</v>
      </c>
      <c r="B8" s="122" t="s">
        <v>59</v>
      </c>
      <c r="C8" s="123"/>
      <c r="D8" s="124"/>
      <c r="E8" s="56">
        <v>169</v>
      </c>
      <c r="F8" s="57">
        <v>41168.3999999999</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8</v>
      </c>
      <c r="F11" s="57">
        <v>2383.39</v>
      </c>
    </row>
    <row r="12" spans="1:6" s="3" customFormat="1" ht="16.5" customHeight="1">
      <c r="A12" s="74">
        <v>8</v>
      </c>
      <c r="B12" s="89" t="s">
        <v>61</v>
      </c>
      <c r="C12" s="90"/>
      <c r="D12" s="91"/>
      <c r="E12" s="56"/>
      <c r="F12" s="57"/>
    </row>
    <row r="13" spans="1:6" s="3" customFormat="1" ht="15.75" customHeight="1">
      <c r="A13" s="74">
        <v>9</v>
      </c>
      <c r="B13" s="89" t="s">
        <v>62</v>
      </c>
      <c r="C13" s="90"/>
      <c r="D13" s="91"/>
      <c r="E13" s="56">
        <v>28</v>
      </c>
      <c r="F13" s="57">
        <v>9288.92</v>
      </c>
    </row>
    <row r="14" spans="1:6" s="3" customFormat="1" ht="27" customHeight="1">
      <c r="A14" s="74">
        <v>10</v>
      </c>
      <c r="B14" s="122" t="s">
        <v>118</v>
      </c>
      <c r="C14" s="123"/>
      <c r="D14" s="124"/>
      <c r="E14" s="56"/>
      <c r="F14" s="57"/>
    </row>
    <row r="15" spans="1:6" s="3" customFormat="1" ht="21" customHeight="1">
      <c r="A15" s="74">
        <v>11</v>
      </c>
      <c r="B15" s="89" t="s">
        <v>22</v>
      </c>
      <c r="C15" s="90"/>
      <c r="D15" s="91"/>
      <c r="E15" s="56">
        <v>18</v>
      </c>
      <c r="F15" s="57">
        <v>11203.8</v>
      </c>
    </row>
    <row r="16" spans="1:6" s="3" customFormat="1" ht="19.5" customHeight="1">
      <c r="A16" s="74">
        <v>12</v>
      </c>
      <c r="B16" s="89" t="s">
        <v>63</v>
      </c>
      <c r="C16" s="90"/>
      <c r="D16" s="91"/>
      <c r="E16" s="56">
        <v>3</v>
      </c>
      <c r="F16" s="57">
        <v>2115.95</v>
      </c>
    </row>
    <row r="17" spans="1:6" s="3" customFormat="1" ht="24" customHeight="1">
      <c r="A17" s="74">
        <v>13</v>
      </c>
      <c r="B17" s="117" t="s">
        <v>23</v>
      </c>
      <c r="C17" s="117"/>
      <c r="D17" s="117"/>
      <c r="E17" s="56">
        <v>16</v>
      </c>
      <c r="F17" s="57">
        <v>4120.63</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3</v>
      </c>
      <c r="F21" s="57">
        <v>219.24</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2</v>
      </c>
      <c r="F25" s="57">
        <v>487.2</v>
      </c>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v>4</v>
      </c>
      <c r="F29" s="57">
        <v>13927.38</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&amp;L88CFC0CF&amp;CФорма № 10 (судовий збір), Підрозділ: Володимир-Волинський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&amp;L88CFC0CF&amp;C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2015-02-05T09:47:03Z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збір)_00154_4.2014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88CFC0CF</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