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<sst xmlns="http://schemas.openxmlformats.org/spreadsheetml/2006/main" count="316" uniqueCount="254">
  <si>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</si>
  <si>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</si>
  <si>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</si>
  <si>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</si>
  <si>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</si>
  <si>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</si>
  <si>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</si>
  <si>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</si>
  <si>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</si>
  <si>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</si>
  <si>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</si>
  <si>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</si>
  <si>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</si>
  <si>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</si>
  <si>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</si>
  <si>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</si>
  <si>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</si>
  <si>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</si>
  <si>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</si>
  <si>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</si>
  <si>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</si>
  <si>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</si>
  <si>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</si>
  <si>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</si>
  <si>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</si>
  <si>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</si>
  <si>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</si>
  <si>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</si>
  <si>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</si>
  <si>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</si>
  <si>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</si>
  <si>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</si>
  <si>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</si>
  <si>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</si>
  <si>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</si>
  <si>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</si>
  <si>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</si>
  <si>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</si>
  <si>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</si>
  <si>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</si>
  <si>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</si>
  <si>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</si>
  <si>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</si>
  <si>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</si>
  <si>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</si>
  <si>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</si>
  <si>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</si>
  <si>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</si>
  <si>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</si>
  <si>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</si>
  <si>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</si>
  <si>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</si>
  <si>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</si>
  <si>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</si>
  <si>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</si>
  <si>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</si>
  <si>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</si>
  <si>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</si>
  <si>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</si>
  <si>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</si>
  <si>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</si>
  <si>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</si>
  <si>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</si>
  <si>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</si>
  <si>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</si>
  <si>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</si>
  <si>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</si>
  <si>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</si>
  <si>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</si>
  <si>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</si>
  <si>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</si>
  <si>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</si>
  <si>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</si>
  <si>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</si>
  <si>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</si>
  <si>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</si>
  <si>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</si>
  <si>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</si>
  <si>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</si>
  <si>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</si>
  <si>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</si>
  <si>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</si>
  <si>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</si>
  <si>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</si>
  <si>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</si>
  <si>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</si>
  <si>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</si>
  <si>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</si>
  <si>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</si>
  <si>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</si>
  <si>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</si>
  <si>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</si>
  <si>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</si>
  <si>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</si>
  <si>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</si>
  <si>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</si>
  <si>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</si>
  <si>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</si>
  <si>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</si>
  <si>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</si>
  <si>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</si>
  <si>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</si>
  <si>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</si>
  <si>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</si>
  <si>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</si>
  <si>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</si>
  <si>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</si>
  <si>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</si>
  <si>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</si>
  <si>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</si>
  <si>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</si>
  <si>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</si>
  <si>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</si>
  <si>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</si>
  <si>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</si>
  <si>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</si>
  <si>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</si>
  <si>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</si>
  <si>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</si>
  <si>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</si>
  <si>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</si>
  <si>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</si>
  <si>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</si>
  <si>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</si>
  <si>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</si>
  <si>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</si>
  <si>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</si>
  <si>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</si>
  <si>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</si>
  <si>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</si>
  <si>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</si>
  <si>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</si>
  <si>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</si>
  <si>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</si>
  <si>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</si>
  <si>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</si>
  <si>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</si>
  <si>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</si>
  <si>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</si>
  <si>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</si>
  <si>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</si>
  <si>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</si>
  <si>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</si>
  <si>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</si>
  <si>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</si>
  <si>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</si>
  <si>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</si>
  <si>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</si>
  <si>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</si>
  <si>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</si>
  <si>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</si>
  <si>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</si>
  <si>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</si>
  <si>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</si>
  <si>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</si>
  <si>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</si>
  <si>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</si>
  <si>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</si>
  <si>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</si>
  <si>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</si>
  <si>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</si>
  <si>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</si>
  <si>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</si>
  <si>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</si>
  <si>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</si>
  <si>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</si>
  <si>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</si>
  <si>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</si>
  <si>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</si>
  <si>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</si>
  <si>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</si>
  <si>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</si>
  <si>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</si>
  <si>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</si>
  <si>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</si>
  <si>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</si>
  <si>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</si>
  <si>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</si>
  <si>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</si>
  <si>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</si>
  <si>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</si>
  <si>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</si>
  <si>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</si>
  <si>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</si>
  <si>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</si>
  <si>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</si>
  <si>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</si>
  <si>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</si>
  <si>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</si>
  <si>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</si>
  <si>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</si>
  <si>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</si>
  <si>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</si>
  <si>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</si>
  <si>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</si>
  <si>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</si>
  <si>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</si>
  <si>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</si>
  <si>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</si>
  <si>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</si>
  <si>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</si>
  <si>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</si>
  <si>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</si>
  <si>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</si>
  <si>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</si>
  <si>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</si>
  <si>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</si>
  <si>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</si>
  <si>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</si>
  <si>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</si>
  <si>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</si>
  <si>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</si>
  <si>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</si>
  <si>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</si>
  <si>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</si>
  <si>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</si>
  <si>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</si>
  <si>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</si>
  <si>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</si>
  <si>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</si>
  <si>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</si>
  <si>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</si>
  <si>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</si>
  <si>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</si>
  <si>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</si>
  <si>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</si>
  <si>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</si>
  <si>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</si>
  <si>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</si>
  <si>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</si>
  <si>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</si>
  <si>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</si>
  <si>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</si>
  <si>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</si>
  <si>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</si>
  <si>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</si>
  <si>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</si>
  <si>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</si>
  <si>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</si>
  <si>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</si>
  <si>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</si>
  <si>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</si>
  <si>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</si>
  <si>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</si>
  <si>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Н.В. Пікула</t>
  </si>
  <si>
    <t>А.В. Рищук</t>
  </si>
  <si>
    <t>(03342)20530</t>
  </si>
  <si>
    <t>inbox@vo.vl.court.gov.ua</t>
  </si>
  <si>
    <t>3 січня 2017 року</t>
  </si>
  <si>
    <t>2016 рік</t>
  </si>
  <si>
    <t>Володимир-Волинський міський суд Волинської області</t>
  </si>
  <si>
    <t xml:space="preserve">Місцезнаходження: </t>
  </si>
  <si>
    <t>44700. Волинська область.м. Володимир-Волинський</t>
  </si>
  <si>
    <t>вул. Сагайдачного</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</si>
</sst>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208</v>
      </c>
      <c r="F10" s="157">
        <v>207</v>
      </c>
      <c r="G10" s="157">
        <v>208</v>
      </c>
      <c r="H10" s="157">
        <v>6</v>
      </c>
      <c r="I10" s="157">
        <v>3</v>
      </c>
      <c r="J10" s="157"/>
      <c r="K10" s="157">
        <v>199</v>
      </c>
      <c r="L10" s="157">
        <v>4</v>
      </c>
      <c r="M10" s="168"/>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v>
      </c>
      <c r="F15" s="157">
        <v>3</v>
      </c>
      <c r="G15" s="157">
        <v>3</v>
      </c>
      <c r="H15" s="157"/>
      <c r="I15" s="157"/>
      <c r="J15" s="157">
        <v>1</v>
      </c>
      <c r="K15" s="157">
        <v>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3</v>
      </c>
      <c r="G21" s="157">
        <v>3</v>
      </c>
      <c r="H21" s="157"/>
      <c r="I21" s="157"/>
      <c r="J21" s="157">
        <v>1</v>
      </c>
      <c r="K21" s="157">
        <v>2</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211</v>
      </c>
      <c r="F23" s="157">
        <f>F10+F12+F15+F22</f>
        <v>210</v>
      </c>
      <c r="G23" s="157">
        <f>G10+G12+G15+G22</f>
        <v>211</v>
      </c>
      <c r="H23" s="157">
        <f>H10+H15</f>
        <v>6</v>
      </c>
      <c r="I23" s="157">
        <f>I10+I15</f>
        <v>3</v>
      </c>
      <c r="J23" s="157">
        <f>J10+J12+J15</f>
        <v>1</v>
      </c>
      <c r="K23" s="157">
        <f>K10+K12+K15</f>
        <v>201</v>
      </c>
      <c r="L23" s="157">
        <f>L10+L12+L15+L22</f>
        <v>4</v>
      </c>
      <c r="M23" s="157">
        <f>M10+M12+M15+M22</f>
        <v>0</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201</v>
      </c>
      <c r="G31" s="167">
        <v>199</v>
      </c>
      <c r="H31" s="167">
        <v>197</v>
      </c>
      <c r="I31" s="167">
        <v>188</v>
      </c>
      <c r="J31" s="167">
        <v>177</v>
      </c>
      <c r="K31" s="167">
        <v>1</v>
      </c>
      <c r="L31" s="167">
        <v>5</v>
      </c>
      <c r="M31" s="167">
        <v>12</v>
      </c>
      <c r="N31" s="167">
        <v>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&amp;L55D09A7F&amp;CФорма № 2-А, Підрозділ: Володимир-Волинський міський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4</v>
      </c>
      <c r="E12" s="163">
        <v>4</v>
      </c>
      <c r="F12" s="163">
        <v>2</v>
      </c>
      <c r="G12" s="163">
        <v>1</v>
      </c>
      <c r="H12" s="163"/>
      <c r="I12" s="163">
        <v>1</v>
      </c>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4</v>
      </c>
      <c r="E24" s="163">
        <v>4</v>
      </c>
      <c r="F24" s="163">
        <v>2</v>
      </c>
      <c r="G24" s="163">
        <v>1</v>
      </c>
      <c r="H24" s="163"/>
      <c r="I24" s="163">
        <v>1</v>
      </c>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4</v>
      </c>
      <c r="E25" s="163">
        <v>4</v>
      </c>
      <c r="F25" s="163">
        <v>2</v>
      </c>
      <c r="G25" s="163">
        <v>1</v>
      </c>
      <c r="H25" s="163"/>
      <c r="I25" s="163">
        <v>1</v>
      </c>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8</v>
      </c>
      <c r="E30" s="163">
        <v>6</v>
      </c>
      <c r="F30" s="163">
        <v>6</v>
      </c>
      <c r="G30" s="163">
        <v>3</v>
      </c>
      <c r="H30" s="163"/>
      <c r="I30" s="163"/>
      <c r="J30" s="163"/>
      <c r="K30" s="162">
        <v>2</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v>1</v>
      </c>
      <c r="F31" s="163">
        <v>1</v>
      </c>
      <c r="G31" s="163">
        <v>1</v>
      </c>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v>1</v>
      </c>
      <c r="E33" s="163">
        <v>1</v>
      </c>
      <c r="F33" s="163">
        <v>1</v>
      </c>
      <c r="G33" s="163">
        <v>1</v>
      </c>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6</v>
      </c>
      <c r="E34" s="163">
        <v>4</v>
      </c>
      <c r="F34" s="163">
        <v>4</v>
      </c>
      <c r="G34" s="163">
        <v>2</v>
      </c>
      <c r="H34" s="163"/>
      <c r="I34" s="163"/>
      <c r="J34" s="163"/>
      <c r="K34" s="162">
        <v>2</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v>1</v>
      </c>
      <c r="F39" s="163">
        <v>1</v>
      </c>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4</v>
      </c>
      <c r="E43" s="163">
        <v>2</v>
      </c>
      <c r="F43" s="163">
        <v>2</v>
      </c>
      <c r="G43" s="163">
        <v>1</v>
      </c>
      <c r="H43" s="163"/>
      <c r="I43" s="163"/>
      <c r="J43" s="163"/>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2</v>
      </c>
      <c r="E45" s="163"/>
      <c r="F45" s="163"/>
      <c r="G45" s="163"/>
      <c r="H45" s="163"/>
      <c r="I45" s="163"/>
      <c r="J45" s="163"/>
      <c r="K45" s="162">
        <v>2</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v>
      </c>
      <c r="E52" s="163">
        <v>1</v>
      </c>
      <c r="F52" s="163">
        <v>1</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180</v>
      </c>
      <c r="E88" s="163">
        <v>182</v>
      </c>
      <c r="F88" s="163">
        <v>175</v>
      </c>
      <c r="G88" s="163">
        <v>170</v>
      </c>
      <c r="H88" s="163">
        <v>3</v>
      </c>
      <c r="I88" s="163"/>
      <c r="J88" s="163">
        <v>4</v>
      </c>
      <c r="K88" s="162"/>
      <c r="L88" s="163"/>
      <c r="M88" s="163">
        <v>6230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51</v>
      </c>
      <c r="E90" s="163">
        <v>52</v>
      </c>
      <c r="F90" s="163">
        <v>46</v>
      </c>
      <c r="G90" s="163">
        <v>42</v>
      </c>
      <c r="H90" s="163">
        <v>3</v>
      </c>
      <c r="I90" s="163"/>
      <c r="J90" s="163">
        <v>3</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51</v>
      </c>
      <c r="E94" s="163">
        <v>52</v>
      </c>
      <c r="F94" s="163">
        <v>46</v>
      </c>
      <c r="G94" s="163">
        <v>42</v>
      </c>
      <c r="H94" s="163">
        <v>3</v>
      </c>
      <c r="I94" s="163"/>
      <c r="J94" s="163">
        <v>3</v>
      </c>
      <c r="K94" s="162"/>
      <c r="L94" s="163"/>
      <c r="M94" s="163"/>
      <c r="N94" s="164"/>
      <c r="O94" s="163"/>
      <c r="P94" s="60"/>
    </row>
    <row r="95" spans="1:16" s="4" customFormat="1" ht="25.5" customHeight="1">
      <c r="A95" s="44">
        <v>88</v>
      </c>
      <c r="B95" s="114" t="s">
        <v>68</v>
      </c>
      <c r="C95" s="164">
        <v>1</v>
      </c>
      <c r="D95" s="163">
        <v>129</v>
      </c>
      <c r="E95" s="163">
        <v>130</v>
      </c>
      <c r="F95" s="163">
        <v>129</v>
      </c>
      <c r="G95" s="163">
        <v>128</v>
      </c>
      <c r="H95" s="163"/>
      <c r="I95" s="163"/>
      <c r="J95" s="163">
        <v>1</v>
      </c>
      <c r="K95" s="162"/>
      <c r="L95" s="163"/>
      <c r="M95" s="163">
        <v>6230</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v>1</v>
      </c>
      <c r="D98" s="163"/>
      <c r="E98" s="163">
        <v>1</v>
      </c>
      <c r="F98" s="163">
        <v>1</v>
      </c>
      <c r="G98" s="163"/>
      <c r="H98" s="163"/>
      <c r="I98" s="163"/>
      <c r="J98" s="163"/>
      <c r="K98" s="162"/>
      <c r="L98" s="163"/>
      <c r="M98" s="163"/>
      <c r="N98" s="164"/>
      <c r="O98" s="163"/>
      <c r="P98" s="61"/>
    </row>
    <row r="99" spans="1:16" s="4" customFormat="1" ht="15.75" customHeight="1">
      <c r="A99" s="44">
        <v>92</v>
      </c>
      <c r="B99" s="115" t="s">
        <v>72</v>
      </c>
      <c r="C99" s="164"/>
      <c r="D99" s="163">
        <v>1</v>
      </c>
      <c r="E99" s="163">
        <v>1</v>
      </c>
      <c r="F99" s="163"/>
      <c r="G99" s="163"/>
      <c r="H99" s="163"/>
      <c r="I99" s="163"/>
      <c r="J99" s="163">
        <v>1</v>
      </c>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v>1</v>
      </c>
      <c r="G109" s="163"/>
      <c r="H109" s="163"/>
      <c r="I109" s="163"/>
      <c r="J109" s="163"/>
      <c r="K109" s="162"/>
      <c r="L109" s="163"/>
      <c r="M109" s="163"/>
      <c r="N109" s="164"/>
      <c r="O109" s="163"/>
    </row>
    <row r="110" spans="1:16" s="4" customFormat="1" ht="17.25" customHeight="1">
      <c r="A110" s="46">
        <v>103</v>
      </c>
      <c r="B110" s="115" t="s">
        <v>79</v>
      </c>
      <c r="C110" s="164"/>
      <c r="D110" s="163">
        <v>1</v>
      </c>
      <c r="E110" s="163">
        <v>1</v>
      </c>
      <c r="F110" s="163">
        <v>1</v>
      </c>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v>
      </c>
      <c r="D114" s="164">
        <f aca="true" t="shared" si="0" ref="D114:O114">SUM(D8,D9,D12,D29,D30,D43,D49,D52,D79,D88,D103,D109,D113)</f>
        <v>199</v>
      </c>
      <c r="E114" s="164">
        <f t="shared" si="0"/>
        <v>197</v>
      </c>
      <c r="F114" s="164">
        <f t="shared" si="0"/>
        <v>188</v>
      </c>
      <c r="G114" s="164">
        <f t="shared" si="0"/>
        <v>177</v>
      </c>
      <c r="H114" s="164">
        <f t="shared" si="0"/>
        <v>3</v>
      </c>
      <c r="I114" s="164">
        <f t="shared" si="0"/>
        <v>1</v>
      </c>
      <c r="J114" s="164">
        <f t="shared" si="0"/>
        <v>5</v>
      </c>
      <c r="K114" s="164">
        <f t="shared" si="0"/>
        <v>4</v>
      </c>
      <c r="L114" s="164">
        <f t="shared" si="0"/>
        <v>0</v>
      </c>
      <c r="M114" s="164">
        <f t="shared" si="0"/>
        <v>6230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&amp;L55D09A7F&amp;CФорма № 2-А, Підрозділ: Володимир-Волинський міський суд Волинської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&amp;L55D09A7F&amp;CФорма № 2-А, Підрозділ: Володимир-Волинський міський суд Волинської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v>
      </c>
      <c r="L15" s="33"/>
      <c r="M15" s="23"/>
      <c r="N15" s="20"/>
      <c r="O15" s="20"/>
      <c r="P15" s="20"/>
    </row>
    <row r="16" spans="1:16" s="10" customFormat="1" ht="20.25" customHeight="1">
      <c r="A16" s="2">
        <v>12</v>
      </c>
      <c r="B16" s="284"/>
      <c r="C16" s="259" t="s">
        <v>129</v>
      </c>
      <c r="D16" s="260"/>
      <c r="E16" s="260"/>
      <c r="F16" s="260"/>
      <c r="G16" s="260"/>
      <c r="H16" s="260"/>
      <c r="I16" s="260"/>
      <c r="J16" s="261"/>
      <c r="K16" s="156">
        <v>129</v>
      </c>
      <c r="L16" s="33"/>
      <c r="M16" s="23"/>
      <c r="N16" s="20"/>
      <c r="O16" s="20"/>
      <c r="P16" s="20"/>
    </row>
    <row r="17" spans="1:16" s="10" customFormat="1" ht="22.5" customHeight="1">
      <c r="A17" s="2">
        <v>13</v>
      </c>
      <c r="B17" s="284"/>
      <c r="C17" s="300" t="s">
        <v>145</v>
      </c>
      <c r="D17" s="301"/>
      <c r="E17" s="301"/>
      <c r="F17" s="301"/>
      <c r="G17" s="301"/>
      <c r="H17" s="301"/>
      <c r="I17" s="301"/>
      <c r="J17" s="302"/>
      <c r="K17" s="156">
        <v>45</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7</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&amp;L55D09A7F&amp;CФорма № 2-А, Підрозділ: Володимир-Волинський міський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24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&amp;L55D09A7F&amp;C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2017-01-27T12:38:00Z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55D09A7F</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