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<sst xmlns="http://schemas.openxmlformats.org/spreadsheetml/2006/main" count="154" uniqueCount="128">
  <si>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</si>
  <si>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</si>
  <si>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</si>
  <si>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</si>
  <si>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</si>
  <si>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</si>
  <si>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</si>
  <si>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</si>
  <si>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</si>
  <si>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</si>
  <si>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</si>
  <si>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</si>
  <si>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</si>
  <si>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</si>
  <si>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</si>
  <si>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</si>
  <si>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</si>
  <si>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</si>
  <si>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</si>
  <si>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</si>
  <si>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</si>
  <si>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</si>
  <si>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</si>
  <si>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</si>
  <si>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</si>
  <si>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</si>
  <si>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</si>
  <si>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</si>
  <si>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</si>
  <si>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</si>
  <si>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</si>
  <si>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</si>
  <si>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</si>
  <si>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</si>
  <si>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</si>
  <si>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</si>
  <si>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</si>
  <si>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</si>
  <si>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</si>
  <si>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</si>
  <si>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</si>
  <si>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</si>
  <si>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</si>
  <si>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</si>
  <si>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</si>
  <si>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</si>
  <si>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</si>
  <si>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</si>
  <si>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</si>
  <si>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</si>
  <si>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</si>
  <si>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</si>
  <si>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</si>
  <si>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</si>
  <si>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</si>
  <si>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</si>
  <si>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</si>
  <si>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</si>
  <si>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</si>
  <si>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</si>
  <si>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</si>
  <si>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</si>
  <si>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</si>
  <si>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</si>
  <si>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</si>
  <si>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</si>
  <si>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</si>
  <si>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</si>
  <si>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</si>
  <si>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</si>
  <si>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</si>
  <si>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</si>
  <si>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</si>
  <si>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</si>
  <si>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</si>
  <si>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</si>
  <si>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</si>
  <si>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</si>
  <si>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</si>
  <si>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</si>
  <si>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</si>
  <si>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</si>
  <si>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</si>
  <si>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</si>
  <si>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</si>
  <si>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</si>
  <si>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</si>
  <si>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</si>
  <si>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</si>
  <si>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</si>
  <si>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</si>
  <si>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</si>
  <si>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</si>
  <si>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</si>
  <si>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</si>
  <si>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</si>
  <si>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</si>
  <si>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</si>
  <si>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</si>
  <si>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</si>
  <si>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</si>
  <si>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</si>
  <si>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</si>
  <si>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</si>
  <si>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</si>
  <si>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</si>
  <si>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</si>
  <si>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</si>
  <si>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</si>
  <si>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</si>
  <si>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</si>
  <si>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</si>
  <si>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</si>
  <si>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</si>
  <si>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</si>
  <si>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</si>
  <si>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</si>
  <si>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</si>
  <si>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</si>
  <si>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Володимир-Волинський міський суд Волинської області</t>
  </si>
  <si>
    <t>44700. Волинська область.м. Володимир</t>
  </si>
  <si>
    <t>вул. Сагайдачного</t>
  </si>
  <si>
    <t/>
  </si>
  <si>
    <t>О.В. Лященко</t>
  </si>
  <si>
    <t>А.В. Смоляр</t>
  </si>
  <si>
    <t>(03342)20530</t>
  </si>
  <si>
    <t>inbox@vo.vl.court.gov.ua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</si>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</sst>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&amp;L14FC8F64&amp;C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595</v>
      </c>
      <c r="D6" s="96">
        <f>SUM(D7,D10,D13,D14,D15,D21,D24,D25,D18,D19,D20)</f>
        <v>573239.3199999998</v>
      </c>
      <c r="E6" s="96">
        <f>SUM(E7,E10,E13,E14,E15,E21,E24,E25,E18,E19,E20)</f>
        <v>484</v>
      </c>
      <c r="F6" s="96">
        <f>SUM(F7,F10,F13,F14,F15,F21,F24,F25,F18,F19,F20)</f>
        <v>487631.81999999995</v>
      </c>
      <c r="G6" s="96">
        <f>SUM(G7,G10,G13,G14,G15,G21,G24,G25,G18,G19,G20)</f>
        <v>22</v>
      </c>
      <c r="H6" s="96">
        <f>SUM(H7,H10,H13,H14,H15,H21,H24,H25,H18,H19,H20)</f>
        <v>31719.09</v>
      </c>
      <c r="I6" s="96">
        <f>SUM(I7,I10,I13,I14,I15,I21,I24,I25,I18,I19,I20)</f>
        <v>56</v>
      </c>
      <c r="J6" s="96">
        <f>SUM(J7,J10,J13,J14,J15,J21,J24,J25,J18,J19,J20)</f>
        <v>33235.9</v>
      </c>
      <c r="K6" s="96">
        <f>SUM(K7,K10,K13,K14,K15,K21,K24,K25,K18,K19,K20)</f>
        <v>107</v>
      </c>
      <c r="L6" s="96">
        <f>SUM(L7,L10,L13,L14,L15,L21,L24,L25,L18,L19,L20)</f>
        <v>84265.9400000001</v>
      </c>
    </row>
    <row r="7" spans="1:12" ht="16.5" customHeight="1">
      <c r="A7" s="87">
        <v>2</v>
      </c>
      <c r="B7" s="90" t="s">
        <v>74</v>
      </c>
      <c r="C7" s="97">
        <v>205</v>
      </c>
      <c r="D7" s="97">
        <v>327353.22</v>
      </c>
      <c r="E7" s="97">
        <v>140</v>
      </c>
      <c r="F7" s="97">
        <v>260481.63</v>
      </c>
      <c r="G7" s="97">
        <v>9</v>
      </c>
      <c r="H7" s="97">
        <v>17693.11</v>
      </c>
      <c r="I7" s="97">
        <v>23</v>
      </c>
      <c r="J7" s="97">
        <v>21728</v>
      </c>
      <c r="K7" s="97">
        <v>62</v>
      </c>
      <c r="L7" s="97">
        <v>66154.6400000001</v>
      </c>
    </row>
    <row r="8" spans="1:12" ht="16.5" customHeight="1">
      <c r="A8" s="87">
        <v>3</v>
      </c>
      <c r="B8" s="91" t="s">
        <v>75</v>
      </c>
      <c r="C8" s="97">
        <v>53</v>
      </c>
      <c r="D8" s="97">
        <v>139682.42</v>
      </c>
      <c r="E8" s="97">
        <v>50</v>
      </c>
      <c r="F8" s="97">
        <v>128815.42</v>
      </c>
      <c r="G8" s="97">
        <v>6</v>
      </c>
      <c r="H8" s="97">
        <v>14085</v>
      </c>
      <c r="I8" s="97"/>
      <c r="J8" s="97"/>
      <c r="K8" s="97">
        <v>2</v>
      </c>
      <c r="L8" s="97">
        <v>4962</v>
      </c>
    </row>
    <row r="9" spans="1:12" ht="16.5" customHeight="1">
      <c r="A9" s="87">
        <v>4</v>
      </c>
      <c r="B9" s="91" t="s">
        <v>76</v>
      </c>
      <c r="C9" s="97">
        <v>152</v>
      </c>
      <c r="D9" s="97">
        <v>187670.8</v>
      </c>
      <c r="E9" s="97">
        <v>90</v>
      </c>
      <c r="F9" s="97">
        <v>131666.21</v>
      </c>
      <c r="G9" s="97">
        <v>3</v>
      </c>
      <c r="H9" s="97">
        <v>3608.11</v>
      </c>
      <c r="I9" s="97">
        <v>23</v>
      </c>
      <c r="J9" s="97">
        <v>21728</v>
      </c>
      <c r="K9" s="97">
        <v>60</v>
      </c>
      <c r="L9" s="97">
        <v>61192.6400000001</v>
      </c>
    </row>
    <row r="10" spans="1:12" ht="19.5" customHeight="1">
      <c r="A10" s="87">
        <v>5</v>
      </c>
      <c r="B10" s="90" t="s">
        <v>77</v>
      </c>
      <c r="C10" s="97">
        <v>85</v>
      </c>
      <c r="D10" s="97">
        <v>84354</v>
      </c>
      <c r="E10" s="97">
        <v>76</v>
      </c>
      <c r="F10" s="97">
        <v>73755.4</v>
      </c>
      <c r="G10" s="97">
        <v>6</v>
      </c>
      <c r="H10" s="97">
        <v>3901.2</v>
      </c>
      <c r="I10" s="97">
        <v>5</v>
      </c>
      <c r="J10" s="97">
        <v>4170.4</v>
      </c>
      <c r="K10" s="97">
        <v>8</v>
      </c>
      <c r="L10" s="97">
        <v>7939.2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85</v>
      </c>
      <c r="D12" s="97">
        <v>84354</v>
      </c>
      <c r="E12" s="97">
        <v>76</v>
      </c>
      <c r="F12" s="97">
        <v>73755.4</v>
      </c>
      <c r="G12" s="97">
        <v>6</v>
      </c>
      <c r="H12" s="97">
        <v>3901.2</v>
      </c>
      <c r="I12" s="97">
        <v>5</v>
      </c>
      <c r="J12" s="97">
        <v>4170.4</v>
      </c>
      <c r="K12" s="97">
        <v>8</v>
      </c>
      <c r="L12" s="97">
        <v>7939.2</v>
      </c>
    </row>
    <row r="13" spans="1:12" ht="15" customHeight="1">
      <c r="A13" s="87">
        <v>8</v>
      </c>
      <c r="B13" s="90" t="s">
        <v>18</v>
      </c>
      <c r="C13" s="97">
        <v>80</v>
      </c>
      <c r="D13" s="97">
        <v>79392</v>
      </c>
      <c r="E13" s="97">
        <v>80</v>
      </c>
      <c r="F13" s="97">
        <v>79055</v>
      </c>
      <c r="G13" s="97">
        <v>4</v>
      </c>
      <c r="H13" s="97">
        <v>3717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9943</v>
      </c>
      <c r="E14" s="97">
        <v>2</v>
      </c>
      <c r="F14" s="97">
        <v>13499.57</v>
      </c>
      <c r="G14" s="97">
        <v>1</v>
      </c>
      <c r="H14" s="97">
        <v>5953.78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56</v>
      </c>
      <c r="D15" s="97">
        <v>30020.1</v>
      </c>
      <c r="E15" s="97">
        <v>54</v>
      </c>
      <c r="F15" s="97">
        <v>29022.12</v>
      </c>
      <c r="G15" s="97">
        <v>2</v>
      </c>
      <c r="H15" s="97">
        <v>454</v>
      </c>
      <c r="I15" s="97">
        <v>2</v>
      </c>
      <c r="J15" s="97">
        <v>908</v>
      </c>
      <c r="K15" s="97">
        <v>2</v>
      </c>
      <c r="L15" s="97">
        <v>1736.7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3721.5</v>
      </c>
      <c r="E16" s="97">
        <v>2</v>
      </c>
      <c r="F16" s="97">
        <v>2270</v>
      </c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53</v>
      </c>
      <c r="D17" s="97">
        <v>26298.6</v>
      </c>
      <c r="E17" s="97">
        <v>52</v>
      </c>
      <c r="F17" s="97">
        <v>26752.12</v>
      </c>
      <c r="G17" s="97">
        <v>2</v>
      </c>
      <c r="H17" s="97">
        <v>454</v>
      </c>
      <c r="I17" s="97">
        <v>2</v>
      </c>
      <c r="J17" s="97">
        <v>908</v>
      </c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155</v>
      </c>
      <c r="D18" s="97">
        <v>38455.4999999999</v>
      </c>
      <c r="E18" s="97">
        <v>122</v>
      </c>
      <c r="F18" s="97">
        <v>29740.6999999999</v>
      </c>
      <c r="G18" s="97"/>
      <c r="H18" s="97"/>
      <c r="I18" s="97">
        <v>26</v>
      </c>
      <c r="J18" s="97">
        <v>6429.5</v>
      </c>
      <c r="K18" s="97">
        <v>33</v>
      </c>
      <c r="L18" s="97">
        <v>8187.3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1240.5</v>
      </c>
      <c r="E19" s="97">
        <v>8</v>
      </c>
      <c r="F19" s="97">
        <v>960.95</v>
      </c>
      <c r="G19" s="97"/>
      <c r="H19" s="97"/>
      <c r="I19" s="97"/>
      <c r="J19" s="97"/>
      <c r="K19" s="97">
        <v>2</v>
      </c>
      <c r="L19" s="97">
        <v>248.1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992.4</v>
      </c>
      <c r="E21" s="97">
        <f>SUM(E22:E23)</f>
        <v>1</v>
      </c>
      <c r="F21" s="97">
        <f>SUM(F22:F23)</f>
        <v>992.4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992.4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1488.6</v>
      </c>
      <c r="E24" s="97">
        <v>1</v>
      </c>
      <c r="F24" s="97">
        <v>124.05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5954.4</v>
      </c>
      <c r="E39" s="96">
        <f>SUM(E40,E47,E48,E49)</f>
        <v>6</v>
      </c>
      <c r="F39" s="96">
        <f>SUM(F40,F47,F48,F49)</f>
        <v>2931.3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5954.4</v>
      </c>
      <c r="E40" s="97">
        <f>SUM(E41,E44)</f>
        <v>6</v>
      </c>
      <c r="F40" s="97">
        <f>SUM(F41,F44)</f>
        <v>2931.3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5954.4</v>
      </c>
      <c r="E44" s="97">
        <v>6</v>
      </c>
      <c r="F44" s="97">
        <v>2931.3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5954.4</v>
      </c>
      <c r="E46" s="97">
        <v>6</v>
      </c>
      <c r="F46" s="97">
        <v>2931.3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74.43</v>
      </c>
      <c r="E50" s="96">
        <f>SUM(E51:E54)</f>
        <v>1</v>
      </c>
      <c r="F50" s="96">
        <f>SUM(F51:F54)</f>
        <v>74.43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444</v>
      </c>
      <c r="D55" s="96">
        <v>220312.800000002</v>
      </c>
      <c r="E55" s="96">
        <v>99</v>
      </c>
      <c r="F55" s="96">
        <v>49123.7999999999</v>
      </c>
      <c r="G55" s="96"/>
      <c r="H55" s="96"/>
      <c r="I55" s="96">
        <v>438</v>
      </c>
      <c r="J55" s="96">
        <v>217331.600000001</v>
      </c>
      <c r="K55" s="97">
        <v>6</v>
      </c>
      <c r="L55" s="96">
        <v>2977.2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1046</v>
      </c>
      <c r="D56" s="96">
        <f t="shared" si="0"/>
        <v>799580.9500000019</v>
      </c>
      <c r="E56" s="96">
        <f t="shared" si="0"/>
        <v>590</v>
      </c>
      <c r="F56" s="96">
        <f t="shared" si="0"/>
        <v>539761.3499999999</v>
      </c>
      <c r="G56" s="96">
        <f t="shared" si="0"/>
        <v>23</v>
      </c>
      <c r="H56" s="96">
        <f t="shared" si="0"/>
        <v>32173.09</v>
      </c>
      <c r="I56" s="96">
        <f t="shared" si="0"/>
        <v>494</v>
      </c>
      <c r="J56" s="96">
        <f t="shared" si="0"/>
        <v>250567.500000001</v>
      </c>
      <c r="K56" s="96">
        <f t="shared" si="0"/>
        <v>113</v>
      </c>
      <c r="L56" s="96">
        <f t="shared" si="0"/>
        <v>87243.1400000001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&amp;L14FC8F64&amp;CФорма № 10, Підрозділ: Володимир-Волинський міський суд Волинської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113</v>
      </c>
      <c r="F4" s="93">
        <f>SUM(F5:F25)</f>
        <v>87243.14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25</v>
      </c>
      <c r="F5" s="95">
        <v>12156.9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1984.8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65</v>
      </c>
      <c r="F7" s="95">
        <v>54245.84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6946.8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5706.3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</v>
      </c>
      <c r="F16" s="95">
        <v>1984.8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2977.2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&amp;L14FC8F64&amp;CФорма № 10, Підрозділ: Володимир-Волинський міський суд Волинської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2022-07-18T08:00:29Z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10_00154_2.2022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14FC8F64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