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<sst xmlns="http://schemas.openxmlformats.org/spreadsheetml/2006/main" count="4547" uniqueCount="2368">
  <si>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</si>
  <si>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</si>
  <si>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</si>
  <si>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</si>
  <si>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</si>
  <si>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</si>
  <si>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</si>
  <si>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</si>
  <si>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</si>
  <si>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</si>
  <si>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</si>
  <si>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</si>
  <si>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</si>
  <si>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</si>
  <si>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</si>
  <si>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</si>
  <si>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</si>
  <si>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</si>
  <si>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</si>
  <si>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</si>
  <si>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</si>
  <si>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</si>
  <si>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</si>
  <si>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</si>
  <si>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</si>
  <si>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</si>
  <si>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</si>
  <si>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</si>
  <si>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</si>
  <si>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</si>
  <si>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</si>
  <si>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</si>
  <si>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</si>
  <si>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</si>
  <si>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</si>
  <si>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</si>
  <si>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</si>
  <si>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</si>
  <si>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</si>
  <si>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</si>
  <si>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</si>
  <si>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</si>
  <si>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</si>
  <si>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</si>
  <si>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</si>
  <si>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</si>
  <si>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</si>
  <si>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</si>
  <si>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</si>
  <si>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</si>
  <si>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</si>
  <si>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</si>
  <si>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</si>
  <si>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</si>
  <si>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</si>
  <si>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</si>
  <si>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</si>
  <si>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</si>
  <si>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</si>
  <si>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</si>
  <si>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</si>
  <si>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</si>
  <si>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</si>
  <si>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</si>
  <si>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</si>
  <si>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</si>
  <si>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</si>
  <si>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</si>
  <si>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</si>
  <si>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</si>
  <si>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</si>
  <si>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</si>
  <si>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</si>
  <si>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</si>
  <si>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</si>
  <si>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</si>
  <si>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</si>
  <si>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</si>
  <si>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</si>
  <si>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</si>
  <si>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</si>
  <si>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</si>
  <si>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</si>
  <si>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</si>
  <si>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</si>
  <si>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</si>
  <si>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</si>
  <si>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</si>
  <si>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</si>
  <si>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</si>
  <si>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</si>
  <si>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</si>
  <si>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</si>
  <si>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</si>
  <si>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</si>
  <si>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</si>
  <si>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</si>
  <si>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</si>
  <si>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</si>
  <si>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</si>
  <si>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</si>
  <si>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</si>
  <si>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</si>
  <si>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</si>
  <si>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</si>
  <si>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</si>
  <si>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</si>
  <si>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</si>
  <si>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</si>
  <si>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</si>
  <si>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</si>
  <si>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</si>
  <si>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</si>
  <si>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</si>
  <si>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</si>
  <si>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</si>
  <si>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</si>
  <si>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</si>
  <si>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</si>
  <si>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</si>
  <si>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</si>
  <si>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</si>
  <si>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</si>
  <si>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</si>
  <si>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</si>
  <si>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</si>
  <si>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</si>
  <si>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</si>
  <si>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</si>
  <si>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</si>
  <si>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</si>
  <si>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</si>
  <si>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</si>
  <si>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</si>
  <si>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</si>
  <si>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</si>
  <si>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</si>
  <si>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</si>
  <si>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</si>
  <si>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</si>
  <si>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</si>
  <si>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</si>
  <si>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</si>
  <si>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</si>
  <si>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</si>
  <si>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</si>
  <si>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</si>
  <si>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</si>
  <si>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</si>
  <si>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</si>
  <si>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</si>
  <si>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</si>
  <si>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</si>
  <si>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</si>
  <si>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</si>
  <si>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</si>
  <si>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</si>
  <si>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</si>
  <si>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</si>
  <si>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</si>
  <si>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</si>
  <si>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</si>
  <si>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</si>
  <si>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</si>
  <si>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</si>
  <si>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</si>
  <si>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</si>
  <si>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</si>
  <si>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</si>
  <si>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</si>
  <si>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</si>
  <si>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</si>
  <si>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</si>
  <si>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</si>
  <si>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</si>
  <si>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</si>
  <si>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</si>
  <si>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</si>
  <si>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</si>
  <si>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</si>
  <si>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</si>
  <si>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</si>
  <si>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</si>
  <si>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</si>
  <si>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</si>
  <si>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</si>
  <si>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</si>
  <si>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</si>
  <si>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</si>
  <si>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</si>
  <si>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</si>
  <si>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</si>
  <si>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</si>
  <si>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</si>
  <si>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</si>
  <si>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</si>
  <si>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</si>
  <si>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</si>
  <si>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</si>
  <si>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</si>
  <si>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</si>
  <si>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</si>
  <si>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</si>
  <si>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</si>
  <si>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</si>
  <si>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</si>
  <si>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</si>
  <si>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</si>
  <si>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</si>
  <si>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</si>
  <si>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</si>
  <si>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</si>
  <si>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</si>
  <si>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</si>
  <si>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</si>
  <si>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</si>
  <si>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</si>
  <si>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</si>
  <si>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</si>
  <si>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</si>
  <si>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</si>
  <si>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</si>
  <si>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</si>
  <si>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</si>
  <si>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</si>
  <si>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</si>
  <si>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</si>
  <si>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</si>
  <si>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</si>
  <si>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</si>
  <si>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</si>
  <si>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</si>
  <si>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</si>
  <si>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</si>
  <si>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</si>
  <si>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</si>
  <si>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</si>
  <si>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</si>
  <si>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</si>
  <si>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</si>
  <si>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</si>
  <si>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</si>
  <si>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</si>
  <si>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</si>
  <si>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</si>
  <si>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</si>
  <si>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</si>
  <si>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</si>
  <si>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</si>
  <si>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</si>
  <si>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</si>
  <si>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</si>
  <si>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</si>
  <si>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</si>
  <si>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</si>
  <si>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</si>
  <si>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</si>
  <si>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</si>
  <si>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</si>
  <si>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</si>
  <si>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</si>
  <si>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</si>
  <si>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</si>
  <si>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</si>
  <si>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</si>
  <si>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</si>
  <si>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</si>
  <si>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</si>
  <si>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</si>
  <si>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</si>
  <si>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</si>
  <si>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</si>
  <si>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</si>
  <si>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</si>
  <si>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</si>
  <si>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</si>
  <si>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</si>
  <si>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</si>
  <si>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</si>
  <si>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</si>
  <si>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</si>
  <si>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</si>
  <si>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</si>
  <si>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</si>
  <si>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</si>
  <si>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</si>
  <si>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</si>
  <si>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</si>
  <si>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</si>
  <si>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</si>
  <si>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</si>
  <si>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</si>
  <si>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</si>
  <si>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</si>
  <si>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</si>
  <si>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</si>
  <si>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</si>
  <si>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</si>
  <si>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</si>
  <si>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</si>
  <si>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</si>
  <si>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</si>
  <si>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</si>
  <si>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</si>
  <si>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</si>
  <si>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</si>
  <si>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</si>
  <si>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</si>
  <si>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</si>
  <si>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</si>
  <si>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</si>
  <si>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</si>
  <si>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</si>
  <si>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</si>
  <si>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</si>
  <si>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</si>
  <si>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</si>
  <si>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</si>
  <si>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</si>
  <si>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</si>
  <si>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</si>
  <si>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</si>
  <si>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</si>
  <si>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</si>
  <si>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</si>
  <si>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</si>
  <si>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</si>
  <si>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</si>
  <si>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</si>
  <si>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</si>
  <si>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</si>
  <si>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</si>
  <si>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</si>
  <si>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</si>
  <si>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</si>
  <si>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</si>
  <si>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</si>
  <si>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</si>
  <si>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</si>
  <si>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</si>
  <si>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</si>
  <si>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</si>
  <si>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</si>
  <si>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</si>
  <si>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</si>
  <si>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</si>
  <si>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</si>
  <si>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</si>
  <si>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</si>
  <si>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</si>
  <si>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</si>
  <si>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</si>
  <si>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</si>
  <si>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</si>
  <si>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</si>
  <si>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</si>
  <si>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</si>
  <si>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</si>
  <si>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</si>
  <si>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</si>
  <si>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</si>
  <si>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</si>
  <si>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</si>
  <si>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</si>
  <si>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</si>
  <si>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</si>
  <si>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</si>
  <si>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</si>
  <si>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</si>
  <si>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</si>
  <si>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</si>
  <si>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</si>
  <si>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</si>
  <si>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</si>
  <si>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</si>
  <si>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</si>
  <si>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</si>
  <si>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</si>
  <si>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</si>
  <si>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</si>
  <si>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</si>
  <si>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</si>
  <si>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</si>
  <si>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</si>
  <si>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</si>
  <si>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</si>
  <si>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</si>
  <si>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</si>
  <si>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</si>
  <si>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</si>
  <si>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</si>
  <si>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</si>
  <si>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</si>
  <si>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</si>
  <si>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</si>
  <si>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</si>
  <si>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</si>
  <si>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</si>
  <si>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</si>
  <si>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</si>
  <si>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</si>
  <si>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</si>
  <si>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</si>
  <si>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</si>
  <si>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</si>
  <si>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</si>
  <si>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</si>
  <si>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</si>
  <si>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</si>
  <si>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</si>
  <si>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</si>
  <si>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</si>
  <si>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</si>
  <si>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</si>
  <si>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</si>
  <si>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</si>
  <si>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</si>
  <si>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</si>
  <si>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</si>
  <si>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</si>
  <si>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</si>
  <si>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</si>
  <si>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</si>
  <si>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</si>
  <si>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</si>
  <si>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</si>
  <si>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</si>
  <si>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</si>
  <si>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</si>
  <si>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</si>
  <si>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</si>
  <si>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</si>
  <si>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</si>
  <si>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</si>
  <si>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</si>
  <si>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</si>
  <si>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</si>
  <si>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</si>
  <si>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</si>
  <si>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</si>
  <si>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</si>
  <si>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</si>
  <si>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</si>
  <si>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</si>
  <si>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</si>
  <si>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</si>
  <si>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</si>
  <si>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</si>
  <si>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</si>
  <si>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</si>
  <si>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</si>
  <si>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</si>
  <si>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</si>
  <si>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</si>
  <si>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</si>
  <si>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</si>
  <si>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</si>
  <si>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</si>
  <si>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</si>
  <si>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</si>
  <si>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</si>
  <si>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</si>
  <si>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</si>
  <si>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</si>
  <si>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</si>
  <si>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</si>
  <si>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</si>
  <si>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</si>
  <si>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</si>
  <si>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</si>
  <si>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</si>
  <si>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</si>
  <si>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</si>
  <si>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</si>
  <si>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</si>
  <si>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</si>
  <si>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</si>
  <si>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</si>
  <si>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</si>
  <si>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</si>
  <si>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</si>
  <si>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</si>
  <si>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</si>
  <si>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</si>
  <si>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</si>
  <si>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</si>
  <si>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</si>
  <si>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</si>
  <si>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</si>
  <si>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</si>
  <si>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</si>
  <si>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</si>
  <si>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</si>
  <si>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</si>
  <si>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</si>
  <si>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</si>
  <si>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</si>
  <si>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</si>
  <si>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</si>
  <si>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</si>
  <si>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</si>
  <si>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</si>
  <si>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</si>
  <si>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</si>
  <si>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</si>
  <si>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</si>
  <si>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</si>
  <si>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</si>
  <si>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</si>
  <si>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</si>
  <si>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</si>
  <si>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</si>
  <si>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</si>
  <si>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</si>
  <si>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</si>
  <si>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</si>
  <si>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</si>
  <si>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</si>
  <si>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</si>
  <si>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</si>
  <si>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</si>
  <si>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</si>
  <si>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</si>
  <si>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</si>
  <si>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</si>
  <si>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</si>
  <si>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</si>
  <si>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</si>
  <si>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</si>
  <si>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</si>
  <si>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</si>
  <si>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</si>
  <si>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</si>
  <si>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</si>
  <si>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</si>
  <si>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</si>
  <si>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</si>
  <si>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</si>
  <si>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</si>
  <si>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</si>
  <si>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</si>
  <si>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</si>
  <si>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</si>
  <si>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</si>
  <si>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</si>
  <si>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</si>
  <si>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</si>
  <si>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</si>
  <si>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</si>
  <si>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</si>
  <si>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</si>
  <si>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</si>
  <si>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</si>
  <si>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</si>
  <si>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</si>
  <si>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</si>
  <si>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</si>
  <si>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</si>
  <si>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</si>
  <si>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</si>
  <si>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</si>
  <si>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</si>
  <si>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</si>
  <si>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</si>
  <si>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</si>
  <si>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</si>
  <si>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</si>
  <si>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</si>
  <si>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</si>
  <si>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</si>
  <si>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</si>
  <si>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</si>
  <si>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</si>
  <si>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</si>
  <si>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</si>
  <si>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</si>
  <si>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</si>
  <si>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</si>
  <si>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</si>
  <si>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</si>
  <si>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</si>
  <si>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</si>
  <si>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</si>
  <si>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</si>
  <si>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</si>
  <si>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</si>
  <si>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</si>
  <si>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</si>
  <si>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</si>
  <si>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</si>
  <si>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</si>
  <si>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</si>
  <si>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</si>
  <si>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</si>
  <si>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</si>
  <si>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</si>
  <si>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</si>
  <si>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</si>
  <si>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</si>
  <si>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</si>
  <si>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</si>
  <si>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</si>
  <si>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</si>
  <si>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</si>
  <si>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</si>
  <si>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</si>
  <si>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</si>
  <si>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</si>
  <si>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</si>
  <si>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</si>
  <si>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</si>
  <si>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</si>
  <si>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</si>
  <si>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</si>
  <si>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</si>
  <si>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</si>
  <si>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</si>
  <si>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</si>
  <si>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</si>
  <si>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</si>
  <si>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</si>
  <si>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</si>
  <si>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</si>
  <si>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</si>
  <si>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</si>
  <si>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</si>
  <si>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</si>
  <si>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</si>
  <si>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</si>
  <si>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</si>
  <si>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</si>
  <si>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</si>
  <si>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</si>
  <si>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</si>
  <si>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</si>
  <si>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</si>
  <si>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</si>
  <si>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</si>
  <si>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</si>
  <si>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</si>
  <si>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</si>
  <si>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</si>
  <si>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</si>
  <si>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</si>
  <si>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</si>
  <si>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</si>
  <si>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</si>
  <si>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</si>
  <si>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</si>
  <si>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</si>
  <si>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</si>
  <si>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</si>
  <si>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</si>
  <si>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</si>
  <si>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</si>
  <si>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</si>
  <si>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</si>
  <si>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</si>
  <si>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</si>
  <si>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</si>
  <si>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</si>
  <si>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</si>
  <si>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</si>
  <si>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</si>
  <si>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</si>
  <si>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</si>
  <si>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</si>
  <si>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</si>
  <si>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</si>
  <si>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</si>
  <si>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</si>
  <si>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</si>
  <si>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</si>
  <si>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</si>
  <si>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</si>
  <si>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</si>
  <si>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</si>
  <si>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</si>
  <si>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</si>
  <si>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</si>
  <si>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</si>
  <si>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</si>
  <si>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</si>
  <si>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</si>
  <si>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</si>
  <si>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</si>
  <si>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</si>
  <si>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</si>
  <si>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</si>
  <si>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</si>
  <si>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</si>
  <si>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</si>
  <si>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</si>
  <si>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</si>
  <si>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</si>
  <si>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</si>
  <si>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</si>
  <si>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</si>
  <si>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</si>
  <si>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</si>
  <si>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</si>
  <si>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</si>
  <si>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</si>
  <si>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</si>
  <si>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</si>
  <si>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</si>
  <si>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</si>
  <si>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</si>
  <si>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</si>
  <si>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</si>
  <si>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</si>
  <si>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</si>
  <si>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</si>
  <si>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</si>
  <si>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</si>
  <si>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</si>
  <si>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</si>
  <si>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</si>
  <si>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</si>
  <si>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</si>
  <si>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</si>
  <si>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</si>
  <si>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</si>
  <si>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</si>
  <si>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</si>
  <si>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</si>
  <si>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</si>
  <si>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</si>
  <si>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</si>
  <si>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</si>
  <si>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</si>
  <si>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</si>
  <si>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</si>
  <si>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</si>
  <si>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</si>
  <si>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</si>
  <si>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</si>
  <si>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</si>
  <si>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</si>
  <si>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</si>
  <si>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</si>
  <si>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</si>
  <si>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</si>
  <si>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</si>
  <si>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</si>
  <si>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</si>
  <si>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</si>
  <si>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</si>
  <si>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</si>
  <si>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</si>
  <si>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</si>
  <si>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</si>
  <si>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</si>
  <si>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</si>
  <si>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</si>
  <si>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</si>
  <si>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</si>
  <si>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</si>
  <si>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</si>
  <si>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</si>
  <si>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</si>
  <si>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</si>
  <si>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</si>
  <si>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</si>
  <si>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</si>
  <si>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</si>
  <si>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</si>
  <si>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</si>
  <si>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</si>
  <si>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</si>
  <si>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</si>
  <si>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</si>
  <si>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</si>
  <si>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</si>
  <si>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</si>
  <si>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</si>
  <si>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</si>
  <si>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</si>
  <si>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</si>
  <si>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</si>
  <si>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</si>
  <si>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</si>
  <si>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</si>
  <si>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</si>
  <si>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</si>
  <si>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</si>
  <si>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</si>
  <si>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</si>
  <si>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</si>
  <si>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</si>
  <si>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</si>
  <si>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</si>
  <si>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</si>
  <si>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</si>
  <si>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</si>
  <si>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</si>
  <si>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</si>
  <si>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</si>
  <si>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</si>
  <si>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</si>
  <si>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</si>
  <si>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</si>
  <si>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</si>
  <si>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</si>
  <si>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</si>
  <si>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</si>
  <si>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</si>
  <si>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</si>
  <si>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</si>
  <si>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</si>
  <si>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</si>
  <si>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</si>
  <si>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</si>
  <si>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</si>
  <si>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</si>
  <si>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</si>
  <si>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</si>
  <si>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</si>
  <si>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</si>
  <si>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</si>
  <si>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</si>
  <si>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</si>
  <si>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</si>
  <si>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</si>
  <si>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</si>
  <si>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</si>
  <si>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</si>
  <si>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</si>
  <si>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</si>
  <si>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</si>
  <si>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</si>
  <si>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</si>
  <si>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</si>
  <si>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</si>
  <si>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</si>
  <si>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</si>
  <si>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</si>
  <si>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</si>
  <si>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</si>
  <si>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</si>
  <si>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</si>
  <si>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</si>
  <si>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</si>
  <si>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</si>
  <si>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</si>
  <si>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</si>
  <si>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</si>
  <si>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</si>
  <si>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</si>
  <si>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</si>
  <si>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</si>
  <si>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</si>
  <si>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</si>
  <si>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</si>
  <si>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</si>
  <si>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</si>
  <si>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</si>
  <si>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</si>
  <si>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</si>
  <si>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</si>
  <si>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</si>
  <si>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</si>
  <si>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</si>
  <si>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</si>
  <si>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</si>
  <si>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</si>
  <si>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</si>
  <si>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</si>
  <si>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</si>
  <si>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</si>
  <si>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</si>
  <si>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</si>
  <si>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</si>
  <si>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</si>
  <si>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</si>
  <si>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</si>
  <si>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</si>
  <si>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</si>
  <si>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</si>
  <si>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</si>
  <si>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</si>
  <si>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</si>
  <si>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</si>
  <si>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</si>
  <si>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</si>
  <si>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</si>
  <si>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</si>
  <si>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</si>
  <si>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</si>
  <si>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</si>
  <si>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</si>
  <si>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</si>
  <si>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</si>
  <si>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</si>
  <si>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</si>
  <si>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</si>
  <si>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</si>
  <si>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</si>
  <si>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</si>
  <si>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</si>
  <si>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</si>
  <si>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</si>
  <si>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</si>
  <si>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</si>
  <si>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</si>
  <si>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</si>
  <si>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</si>
  <si>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</si>
  <si>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</si>
  <si>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</si>
  <si>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</si>
  <si>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</si>
  <si>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</si>
  <si>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</si>
  <si>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</si>
  <si>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</si>
  <si>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</si>
  <si>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</si>
  <si>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</si>
  <si>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</si>
  <si>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</si>
  <si>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</si>
  <si>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</si>
  <si>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</si>
  <si>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</si>
  <si>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</si>
  <si>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</si>
  <si>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</si>
  <si>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</si>
  <si>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</si>
  <si>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</si>
  <si>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</si>
  <si>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</si>
  <si>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</si>
  <si>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</si>
  <si>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</si>
  <si>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</si>
  <si>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</si>
  <si>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</si>
  <si>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</si>
  <si>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</si>
  <si>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</si>
  <si>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</si>
  <si>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</si>
  <si>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</si>
  <si>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</si>
  <si>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</si>
  <si>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</si>
  <si>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</si>
  <si>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</si>
  <si>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</si>
  <si>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</si>
  <si>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</si>
  <si>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</si>
  <si>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</si>
  <si>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</si>
  <si>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</si>
  <si>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</si>
  <si>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</si>
  <si>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</si>
  <si>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</si>
  <si>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</si>
  <si>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</si>
  <si>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</si>
  <si>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</si>
  <si>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</si>
  <si>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</si>
  <si>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</si>
  <si>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</si>
  <si>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</si>
  <si>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</si>
  <si>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</si>
  <si>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</si>
  <si>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</si>
  <si>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</si>
  <si>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</si>
  <si>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</si>
  <si>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</si>
  <si>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</si>
  <si>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</si>
  <si>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</si>
  <si>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</si>
  <si>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</si>
  <si>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</si>
  <si>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</si>
  <si>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</si>
  <si>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</si>
  <si>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</si>
  <si>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</si>
  <si>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</si>
  <si>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</si>
  <si>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</si>
  <si>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</si>
  <si>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</si>
  <si>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</si>
  <si>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</si>
  <si>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</si>
  <si>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</si>
  <si>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</si>
  <si>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</si>
  <si>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</si>
  <si>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</si>
  <si>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</si>
  <si>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</si>
  <si>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</si>
  <si>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</si>
  <si>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</si>
  <si>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</si>
  <si>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</si>
  <si>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</si>
  <si>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</si>
  <si>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</si>
  <si>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</si>
  <si>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</si>
  <si>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</si>
  <si>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</si>
  <si>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</si>
  <si>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</si>
  <si>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</si>
  <si>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</si>
  <si>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</si>
  <si>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</si>
  <si>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</si>
  <si>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</si>
  <si>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</si>
  <si>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</si>
  <si>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</si>
  <si>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</si>
  <si>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</si>
  <si>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</si>
  <si>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</si>
  <si>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</si>
  <si>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</si>
  <si>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</si>
  <si>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</si>
  <si>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</si>
  <si>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</si>
  <si>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</si>
  <si>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</si>
  <si>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</si>
  <si>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</si>
  <si>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</si>
  <si>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</si>
  <si>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</si>
  <si>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</si>
  <si>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</si>
  <si>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</si>
  <si>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</si>
  <si>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</si>
  <si>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</si>
  <si>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</si>
  <si>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</si>
  <si>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</si>
  <si>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</si>
  <si>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</si>
  <si>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</si>
  <si>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</si>
  <si>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</si>
  <si>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</si>
  <si>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</si>
  <si>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</si>
  <si>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</si>
  <si>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</si>
  <si>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</si>
  <si>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</si>
  <si>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</si>
  <si>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</si>
  <si>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</si>
  <si>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</si>
  <si>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</si>
  <si>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</si>
  <si>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</si>
  <si>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</si>
  <si>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</si>
  <si>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</si>
  <si>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</si>
  <si>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</si>
  <si>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</si>
  <si>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</si>
  <si>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</si>
  <si>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</si>
  <si>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</si>
  <si>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</si>
  <si>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</si>
  <si>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</si>
  <si>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</si>
  <si>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</si>
  <si>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</si>
  <si>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</si>
  <si>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</si>
  <si>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</si>
  <si>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</si>
  <si>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</si>
  <si>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</si>
  <si>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</si>
  <si>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</si>
  <si>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</si>
  <si>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</si>
  <si>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</si>
  <si>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</si>
  <si>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</si>
  <si>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</si>
  <si>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</si>
  <si>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</si>
  <si>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</si>
  <si>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</si>
  <si>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</si>
  <si>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</si>
  <si>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</si>
  <si>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</si>
  <si>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</si>
  <si>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</si>
  <si>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</si>
  <si>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</si>
  <si>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</si>
  <si>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</si>
  <si>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</si>
  <si>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</si>
  <si>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</si>
  <si>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</si>
  <si>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</si>
  <si>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</si>
  <si>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</si>
  <si>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</si>
  <si>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</si>
  <si>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</si>
  <si>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</si>
  <si>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</si>
  <si>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</si>
  <si>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</si>
  <si>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</si>
  <si>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</si>
  <si>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</si>
  <si>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</si>
  <si>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</si>
  <si>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</si>
  <si>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</si>
  <si>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</si>
  <si>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</si>
  <si>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</si>
  <si>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</si>
  <si>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</si>
  <si>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</si>
  <si>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</si>
  <si>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</si>
  <si>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</si>
  <si>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</si>
  <si>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</si>
  <si>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</si>
  <si>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</si>
  <si>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</si>
  <si>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</si>
  <si>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</si>
  <si>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</si>
  <si>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</si>
  <si>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</si>
  <si>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</si>
  <si>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</si>
  <si>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</si>
  <si>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</si>
  <si>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</si>
  <si>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</si>
  <si>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</si>
  <si>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</si>
  <si>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</si>
  <si>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</si>
  <si>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</si>
  <si>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</si>
  <si>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</si>
  <si>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</si>
  <si>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</si>
  <si>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</si>
  <si>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</si>
  <si>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</si>
  <si>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</si>
  <si>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</si>
  <si>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</si>
  <si>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</si>
  <si>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</si>
  <si>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</si>
  <si>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</si>
  <si>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</si>
  <si>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</si>
  <si>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</si>
  <si>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</si>
  <si>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</si>
  <si>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</si>
  <si>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</si>
  <si>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</si>
  <si>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</si>
  <si>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</si>
  <si>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</si>
  <si>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</si>
  <si>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</si>
  <si>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</si>
  <si>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</si>
  <si>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</si>
  <si>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</si>
  <si>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</si>
  <si>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</si>
  <si>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</si>
  <si>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</si>
  <si>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</si>
  <si>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</si>
  <si>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</si>
  <si>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</si>
  <si>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</si>
  <si>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</si>
  <si>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</si>
  <si>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</si>
  <si>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</si>
  <si>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</si>
  <si>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</si>
  <si>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</si>
  <si>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</si>
  <si>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</si>
  <si>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</si>
  <si>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</si>
  <si>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</si>
  <si>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</si>
  <si>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</si>
  <si>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</si>
  <si>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</si>
  <si>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</si>
  <si>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</si>
  <si>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</si>
  <si>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</si>
  <si>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</si>
  <si>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</si>
  <si>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</si>
  <si>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</si>
  <si>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</si>
  <si>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</si>
  <si>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</si>
  <si>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</si>
  <si>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</si>
  <si>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</si>
  <si>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</si>
  <si>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</si>
  <si>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</si>
  <si>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</si>
  <si>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</si>
  <si>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</si>
  <si>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</si>
  <si>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</si>
  <si>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</si>
  <si>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</si>
  <si>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</si>
  <si>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</si>
  <si>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</si>
  <si>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</si>
  <si>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</si>
  <si>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</si>
  <si>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</si>
  <si>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</si>
  <si>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</si>
  <si>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</si>
  <si>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</si>
  <si>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</si>
  <si>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</si>
  <si>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</si>
  <si>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</si>
  <si>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</si>
  <si>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</si>
  <si>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</si>
  <si>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</si>
  <si>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</si>
  <si>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</si>
  <si>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</si>
  <si>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</si>
  <si>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</si>
  <si>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</si>
  <si>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</si>
  <si>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</si>
  <si>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</si>
  <si>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</si>
  <si>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</si>
  <si>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</si>
  <si>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</si>
  <si>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</si>
  <si>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</si>
  <si>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</si>
  <si>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</si>
  <si>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</si>
  <si>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</si>
  <si>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</si>
  <si>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</si>
  <si>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</si>
  <si>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</si>
  <si>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</si>
  <si>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</si>
  <si>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</si>
  <si>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</si>
  <si>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</si>
  <si>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</si>
  <si>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</si>
  <si>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</si>
  <si>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</si>
  <si>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</si>
  <si>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</si>
  <si>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</si>
  <si>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</si>
  <si>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</si>
  <si>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</si>
  <si>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</si>
  <si>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</si>
  <si>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</si>
  <si>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</si>
  <si>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</si>
  <si>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</si>
  <si>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</si>
  <si>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</si>
  <si>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</si>
  <si>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</si>
  <si>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</si>
  <si>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</si>
  <si>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</si>
  <si>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</si>
  <si>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</si>
  <si>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</si>
  <si>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</si>
  <si>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</si>
  <si>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</si>
  <si>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</si>
  <si>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</si>
  <si>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</si>
  <si>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</si>
  <si>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</si>
  <si>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</si>
  <si>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</si>
  <si>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</si>
  <si>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</si>
  <si>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</si>
  <si>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</si>
  <si>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</si>
  <si>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</si>
  <si>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</si>
  <si>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</si>
  <si>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</si>
  <si>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</si>
  <si>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</si>
  <si>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</si>
  <si>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</si>
  <si>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</si>
  <si>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</si>
  <si>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</si>
  <si>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</si>
  <si>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</si>
  <si>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</si>
  <si>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</si>
  <si>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</si>
  <si>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</si>
  <si>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</si>
  <si>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</si>
  <si>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</si>
  <si>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</si>
  <si>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</si>
  <si>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</si>
  <si>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</si>
  <si>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</si>
  <si>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</si>
  <si>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</si>
  <si>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</si>
  <si>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</si>
  <si>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</si>
  <si>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</si>
  <si>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</si>
  <si>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</si>
  <si>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</si>
  <si>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</si>
  <si>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</si>
  <si>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</si>
  <si>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</si>
  <si>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</si>
  <si>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</si>
  <si>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</si>
  <si>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</si>
  <si>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</si>
  <si>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</si>
  <si>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</si>
  <si>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</si>
  <si>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</si>
  <si>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</si>
  <si>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</si>
  <si>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</si>
  <si>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</si>
  <si>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</si>
  <si>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</si>
  <si>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</si>
  <si>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</si>
  <si>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</si>
  <si>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</si>
  <si>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</si>
  <si>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</si>
  <si>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</si>
  <si>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</si>
  <si>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</si>
  <si>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</si>
  <si>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</si>
  <si>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</si>
  <si>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</si>
  <si>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</si>
  <si>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</si>
  <si>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</si>
  <si>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</si>
  <si>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</si>
  <si>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</si>
  <si>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</si>
  <si>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</si>
  <si>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</si>
  <si>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</si>
  <si>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</si>
  <si>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</si>
  <si>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</si>
  <si>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</si>
  <si>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</si>
  <si>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</si>
  <si>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</si>
  <si>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</si>
  <si>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</si>
  <si>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</si>
  <si>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</si>
  <si>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</si>
  <si>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</si>
  <si>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</si>
  <si>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</si>
  <si>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</si>
  <si>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</si>
  <si>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</si>
  <si>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</si>
  <si>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</si>
  <si>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</si>
  <si>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</si>
  <si>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</si>
  <si>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</si>
  <si>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</si>
  <si>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</si>
  <si>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</si>
  <si>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</si>
  <si>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</si>
  <si>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</si>
  <si>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</si>
  <si>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</si>
  <si>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</si>
  <si>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</si>
  <si>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</si>
  <si>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</si>
  <si>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</si>
  <si>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</si>
  <si>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</si>
  <si>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</si>
  <si>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</si>
  <si>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</si>
  <si>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</si>
  <si>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</si>
  <si>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</si>
  <si>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</si>
  <si>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</si>
  <si>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</si>
  <si>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</si>
  <si>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</si>
  <si>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</si>
  <si>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</si>
  <si>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</si>
  <si>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</si>
  <si>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</si>
  <si>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</si>
  <si>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</si>
  <si>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</si>
  <si>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</si>
  <si>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</si>
  <si>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</si>
  <si>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</si>
  <si>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</si>
  <si>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</si>
  <si>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</si>
  <si>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</si>
  <si>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</si>
  <si>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</si>
  <si>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</si>
  <si>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</si>
  <si>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</si>
  <si>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</si>
  <si>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</si>
  <si>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</si>
  <si>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</si>
  <si>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</si>
  <si>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</si>
  <si>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</si>
  <si>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</si>
  <si>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</si>
  <si>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</si>
  <si>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</si>
  <si>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</si>
  <si>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</si>
  <si>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</si>
  <si>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</si>
  <si>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</si>
  <si>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</si>
  <si>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</si>
  <si>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</si>
  <si>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</si>
  <si>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</si>
  <si>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</si>
  <si>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</si>
  <si>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</si>
  <si>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</si>
  <si>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</si>
  <si>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</si>
  <si>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</si>
  <si>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</si>
  <si>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</si>
  <si>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</si>
  <si>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</si>
  <si>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</si>
  <si>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</si>
  <si>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</si>
  <si>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</si>
  <si>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</si>
  <si>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</si>
  <si>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</si>
  <si>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</si>
  <si>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</si>
  <si>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</si>
  <si>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</si>
  <si>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</si>
  <si>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</si>
  <si>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</si>
  <si>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</si>
  <si>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</si>
  <si>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</si>
  <si>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</si>
  <si>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</si>
  <si>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</si>
  <si>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</si>
  <si>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</si>
  <si>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</si>
  <si>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</si>
  <si>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</si>
  <si>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</si>
  <si>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</si>
  <si>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</si>
  <si>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</si>
  <si>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</si>
  <si>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</si>
  <si>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</si>
  <si>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</si>
  <si>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</si>
  <si>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</si>
  <si>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</si>
  <si>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</si>
  <si>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</si>
  <si>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</si>
  <si>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</si>
  <si>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</si>
  <si>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</si>
  <si>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</si>
  <si>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</si>
  <si>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</si>
  <si>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</si>
  <si>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</si>
  <si>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</si>
  <si>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</si>
  <si>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</si>
  <si>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</si>
  <si>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</si>
  <si>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</si>
  <si>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</si>
  <si>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</si>
  <si>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</si>
  <si>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</si>
  <si>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</si>
  <si>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</si>
  <si>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</si>
  <si>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</si>
  <si>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</si>
  <si>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</si>
  <si>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</si>
  <si>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</si>
  <si>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</si>
  <si>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</si>
  <si>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</si>
  <si>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</si>
  <si>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</si>
  <si>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</si>
  <si>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</si>
  <si>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</si>
  <si>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</si>
  <si>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</si>
  <si>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</si>
  <si>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</si>
  <si>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</si>
  <si>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</si>
  <si>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</si>
  <si>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</si>
  <si>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</si>
  <si>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</si>
  <si>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</si>
  <si>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</si>
  <si>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</si>
  <si>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</si>
  <si>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</si>
  <si>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</si>
  <si>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</si>
  <si>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</si>
  <si>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</si>
  <si>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</si>
  <si>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</si>
  <si>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</si>
  <si>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</si>
  <si>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</si>
  <si>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</si>
  <si>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</si>
  <si>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</si>
  <si>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</si>
  <si>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</si>
  <si>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</si>
  <si>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</si>
  <si>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</si>
  <si>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</si>
  <si>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</si>
  <si>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</si>
  <si>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</si>
  <si>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</si>
  <si>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</si>
  <si>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</si>
  <si>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</si>
  <si>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</si>
  <si>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</si>
  <si>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</si>
  <si>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</si>
  <si>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</si>
  <si>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</si>
  <si>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</si>
  <si>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</si>
  <si>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</si>
  <si>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</si>
  <si>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</si>
  <si>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</si>
  <si>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</si>
  <si>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</si>
  <si>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</si>
  <si>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</si>
  <si>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</si>
  <si>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</si>
  <si>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</si>
  <si>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</si>
  <si>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</si>
  <si>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</si>
  <si>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</si>
  <si>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</si>
  <si>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</si>
  <si>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</si>
  <si>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</si>
  <si>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</si>
  <si>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</si>
  <si>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</si>
  <si>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</si>
  <si>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</si>
  <si>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</si>
  <si>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</si>
  <si>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</si>
  <si>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</si>
  <si>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</si>
  <si>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</si>
  <si>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</si>
  <si>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</si>
  <si>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</si>
  <si>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</si>
  <si>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</si>
  <si>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</si>
  <si>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</si>
  <si>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</si>
  <si>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</si>
  <si>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</si>
  <si>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</si>
  <si>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</si>
  <si>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</si>
  <si>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</si>
  <si>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</si>
  <si>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</si>
  <si>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</si>
  <si>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</si>
  <si>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</si>
  <si>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</si>
  <si>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</si>
  <si>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</si>
  <si>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</si>
  <si>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</si>
  <si>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</si>
  <si>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</si>
  <si>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</si>
  <si>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</si>
  <si>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</si>
  <si>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</si>
  <si>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</si>
  <si>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</si>
  <si>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</si>
  <si>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</si>
  <si>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</si>
  <si>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</si>
  <si>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</si>
  <si>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</si>
  <si>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</si>
  <si>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</si>
  <si>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</si>
  <si>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</si>
  <si>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</si>
  <si>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</si>
  <si>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</si>
  <si>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</si>
  <si>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</si>
  <si>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</si>
  <si>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</si>
  <si>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</si>
  <si>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</si>
  <si>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</si>
  <si>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</si>
  <si>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</si>
  <si>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</si>
  <si>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</si>
  <si>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</si>
  <si>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</si>
  <si>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</si>
  <si>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</si>
  <si>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</si>
  <si>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</si>
  <si>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</si>
  <si>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</si>
  <si>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</si>
  <si>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</si>
  <si>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</si>
  <si>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</si>
  <si>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</si>
  <si>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</si>
  <si>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</si>
  <si>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</si>
  <si>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</si>
  <si>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</si>
  <si>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</si>
  <si>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</si>
  <si>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</si>
  <si>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</si>
  <si>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</si>
  <si>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</si>
  <si>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</si>
  <si>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</si>
  <si>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</si>
  <si>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</si>
  <si>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</si>
  <si>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</si>
  <si>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</si>
  <si>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</si>
  <si>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</si>
  <si>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</si>
  <si>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</si>
  <si>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</si>
  <si>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</si>
  <si>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</si>
  <si>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</si>
  <si>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</si>
  <si>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</si>
  <si>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</si>
  <si>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</si>
  <si>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</si>
  <si>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</si>
  <si>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</si>
  <si>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</si>
  <si>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</si>
  <si>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</si>
  <si>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</si>
  <si>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</si>
  <si>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</si>
  <si>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</si>
  <si>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</si>
  <si>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</si>
  <si>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</si>
  <si>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</si>
  <si>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</si>
  <si>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</si>
  <si>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</si>
  <si>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</si>
  <si>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</si>
  <si>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</si>
  <si>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</si>
  <si>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</si>
  <si>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</si>
  <si>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</si>
  <si>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</si>
  <si>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</si>
  <si>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</si>
  <si>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</si>
  <si>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</si>
  <si>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</si>
  <si>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</si>
  <si>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</si>
  <si>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</si>
  <si>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</si>
  <si>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</si>
  <si>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</si>
  <si>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</si>
  <si>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</si>
  <si>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</si>
  <si>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</si>
  <si>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</si>
  <si>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</si>
  <si>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</si>
  <si>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</si>
  <si>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</si>
  <si>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</si>
  <si>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</si>
  <si>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</si>
  <si>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</si>
  <si>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</si>
  <si>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</si>
  <si>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</si>
  <si>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</si>
  <si>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</si>
  <si>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</si>
  <si>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</si>
  <si>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</si>
  <si>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</si>
  <si>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</si>
  <si>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</si>
  <si>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</si>
  <si>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</si>
  <si>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</si>
  <si>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</si>
  <si>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</si>
  <si>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</si>
  <si>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</si>
  <si>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</si>
  <si>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</si>
  <si>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</si>
  <si>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</si>
  <si>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</si>
  <si>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</si>
  <si>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</si>
  <si>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</si>
  <si>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</si>
  <si>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</si>
  <si>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</si>
  <si>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</si>
  <si>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</si>
  <si>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</si>
  <si>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</si>
  <si>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</si>
  <si>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</si>
  <si>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</si>
  <si>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</si>
  <si>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</si>
  <si>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</si>
  <si>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</si>
  <si>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</si>
  <si>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</si>
  <si>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</si>
  <si>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</si>
  <si>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</si>
  <si>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</si>
  <si>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</si>
  <si>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</si>
  <si>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</si>
  <si>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</si>
  <si>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</si>
  <si>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</si>
  <si>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</si>
  <si>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</si>
  <si>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</si>
  <si>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</si>
  <si>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</si>
  <si>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</si>
  <si>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</si>
  <si>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</si>
  <si>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</si>
  <si>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</si>
  <si>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</si>
  <si>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</si>
  <si>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</si>
  <si>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</si>
  <si>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</si>
  <si>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</si>
  <si>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</si>
  <si>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</si>
  <si>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</si>
  <si>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</si>
  <si>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</si>
  <si>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</si>
  <si>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</si>
  <si>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</si>
  <si>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</si>
  <si>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</si>
  <si>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</si>
  <si>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</si>
  <si>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</si>
  <si>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</si>
  <si>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</si>
  <si>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</si>
  <si>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</si>
  <si>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</si>
  <si>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</si>
  <si>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</si>
  <si>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</si>
  <si>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</si>
  <si>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</si>
  <si>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</si>
  <si>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</si>
  <si>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</si>
  <si>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</si>
  <si>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</si>
  <si>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</si>
  <si>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</si>
  <si>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</si>
  <si>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</si>
  <si>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</si>
  <si>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</si>
  <si>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</si>
  <si>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</si>
  <si>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</si>
  <si>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</si>
  <si>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</si>
  <si>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</si>
  <si>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</si>
  <si>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</si>
  <si>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</si>
  <si>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</si>
  <si>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</si>
  <si>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</si>
  <si>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</si>
  <si>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</si>
  <si>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</si>
  <si>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</si>
  <si>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</si>
  <si>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</si>
  <si>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</si>
  <si>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</si>
  <si>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</si>
  <si>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</si>
  <si>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</si>
  <si>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</si>
  <si>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</si>
  <si>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</si>
  <si>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</si>
  <si>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</si>
  <si>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</si>
  <si>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</si>
  <si>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</si>
  <si>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</si>
  <si>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</si>
  <si>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</si>
  <si>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</si>
  <si>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</si>
  <si>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</si>
  <si>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</si>
  <si>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</si>
  <si>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</si>
  <si>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</si>
  <si>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</si>
  <si>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</si>
  <si>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</si>
  <si>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</si>
  <si>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</si>
  <si>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</si>
  <si>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</si>
  <si>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</si>
  <si>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</si>
  <si>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</si>
  <si>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</si>
  <si>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</si>
  <si>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</si>
  <si>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</si>
  <si>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</si>
  <si>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</si>
  <si>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</si>
  <si>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</si>
  <si>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</si>
  <si>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</si>
  <si>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</si>
  <si>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</si>
  <si>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</si>
  <si>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</si>
  <si>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</si>
  <si>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</si>
  <si>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</si>
  <si>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</si>
  <si>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</si>
  <si>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</si>
  <si>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</si>
  <si>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</si>
  <si>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</si>
  <si>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</si>
  <si>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</si>
  <si>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</si>
  <si>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</si>
  <si>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</si>
  <si>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</si>
  <si>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</si>
  <si>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</si>
  <si>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</si>
  <si>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</si>
  <si>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</si>
  <si>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</si>
  <si>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</si>
  <si>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</si>
  <si>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</si>
  <si>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</si>
  <si>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</si>
  <si>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</si>
  <si>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</si>
  <si>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</si>
  <si>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</si>
  <si>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</si>
  <si>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</si>
  <si>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</si>
  <si>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</si>
  <si>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</si>
  <si>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</si>
  <si>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</si>
  <si>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</si>
  <si>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</si>
  <si>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</si>
  <si>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</si>
  <si>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</si>
  <si>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</si>
  <si>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</si>
  <si>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</si>
  <si>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</si>
  <si>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</si>
  <si>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</si>
  <si>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</si>
  <si>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</si>
  <si>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</si>
  <si>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</si>
  <si>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</si>
  <si>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</si>
  <si>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</si>
  <si>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</si>
  <si>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</si>
  <si>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</si>
  <si>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</si>
  <si>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</si>
  <si>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</si>
  <si>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</si>
  <si>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</si>
  <si>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</si>
  <si>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</si>
  <si>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</si>
  <si>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</si>
  <si>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</si>
  <si>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</si>
  <si>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</si>
  <si>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</si>
  <si>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</si>
  <si>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</si>
  <si>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</si>
  <si>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</si>
  <si>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</si>
  <si>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</si>
  <si>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</si>
  <si>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</si>
  <si>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</si>
  <si>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</si>
  <si>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</si>
  <si>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</si>
  <si>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</si>
  <si>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</si>
  <si>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</si>
  <si>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</si>
  <si>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</si>
  <si>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</si>
  <si>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</si>
  <si>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</si>
  <si>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</si>
  <si>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</si>
  <si>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</si>
  <si>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</si>
  <si>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</si>
  <si>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</si>
  <si>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</si>
  <si>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</si>
  <si>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</si>
  <si>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</si>
  <si>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</si>
  <si>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</si>
  <si>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</si>
  <si>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</si>
  <si>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</si>
  <si>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</si>
  <si>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</si>
  <si>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</si>
  <si>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</si>
  <si>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</si>
  <si>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</si>
  <si>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</si>
  <si>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</si>
  <si>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</si>
  <si>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</si>
  <si>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</si>
  <si>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</si>
  <si>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</si>
  <si>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</si>
  <si>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</si>
  <si>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</si>
  <si>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</si>
  <si>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</si>
  <si>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</si>
  <si>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</si>
  <si>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</si>
  <si>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</si>
  <si>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</si>
  <si>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</si>
  <si>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</si>
  <si>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</si>
  <si>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</si>
  <si>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</si>
  <si>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</si>
  <si>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</si>
  <si>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</si>
  <si>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</si>
  <si>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</si>
  <si>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</si>
  <si>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</si>
  <si>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</si>
  <si>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</si>
  <si>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</si>
  <si>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</si>
  <si>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</si>
  <si>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</si>
  <si>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</si>
  <si>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</si>
  <si>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</si>
  <si>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</si>
  <si>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</si>
  <si>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</si>
  <si>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</si>
  <si>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</si>
  <si>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</si>
  <si>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</si>
  <si>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</si>
  <si>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</si>
  <si>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</si>
  <si>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</si>
  <si>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</si>
  <si>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</si>
  <si>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</si>
  <si>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</si>
  <si>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</si>
  <si>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</si>
  <si>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</si>
  <si>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</si>
  <si>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</si>
  <si>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</si>
  <si>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</si>
  <si>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</si>
  <si>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</si>
  <si>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</si>
  <si>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</si>
  <si>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</si>
  <si>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</si>
  <si>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</si>
  <si>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</si>
  <si>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</si>
  <si>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</si>
  <si>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</si>
  <si>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</si>
  <si>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</si>
  <si>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</si>
  <si>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</si>
  <si>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</si>
  <si>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</si>
  <si>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</si>
  <si>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</si>
  <si>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</si>
  <si>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</si>
  <si>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</si>
  <si>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</si>
  <si>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</si>
  <si>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</si>
  <si>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</si>
  <si>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</si>
  <si>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</si>
  <si>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</si>
  <si>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</si>
  <si>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</si>
  <si>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</si>
  <si>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</si>
  <si>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</si>
  <si>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</si>
  <si>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</si>
  <si>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</si>
  <si>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</si>
  <si>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</si>
  <si>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</si>
  <si>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</si>
  <si>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</si>
  <si>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</si>
  <si>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</si>
  <si>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</si>
  <si>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</si>
  <si>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</si>
  <si>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</si>
  <si>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</si>
  <si>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</si>
  <si>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</si>
  <si>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</si>
  <si>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</si>
  <si>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</si>
  <si>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</si>
  <si>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</si>
  <si>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</si>
  <si>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</si>
  <si>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</si>
  <si>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</si>
  <si>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</si>
  <si>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</si>
  <si>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</si>
  <si>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</si>
  <si>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</si>
  <si>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</si>
  <si>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</si>
  <si>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</si>
  <si>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</si>
  <si>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</si>
  <si>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</si>
  <si>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</si>
  <si>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</si>
  <si>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</si>
  <si>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</si>
  <si>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</si>
  <si>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</si>
  <si>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</si>
  <si>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</si>
  <si>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</si>
  <si>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</si>
  <si>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</si>
  <si>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</si>
  <si>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</si>
  <si>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</si>
  <si>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</si>
  <si>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</si>
  <si>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</si>
  <si>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</si>
  <si>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</si>
  <si>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</si>
  <si>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</si>
  <si>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</si>
  <si>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</si>
  <si>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</si>
  <si>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</si>
  <si>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</si>
  <si>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</si>
  <si>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</si>
  <si>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</si>
  <si>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</si>
  <si>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</si>
  <si>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</si>
  <si>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</si>
  <si>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</si>
  <si>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</si>
  <si>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</si>
  <si>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</si>
  <si>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</si>
  <si>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</si>
  <si>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</si>
  <si>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</si>
  <si>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</si>
  <si>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</si>
  <si>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</si>
  <si>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</si>
  <si>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</si>
  <si>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</si>
  <si>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</si>
  <si>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</si>
  <si>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</si>
  <si>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</si>
  <si>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</si>
  <si>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</si>
  <si>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</si>
  <si>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</si>
  <si>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</si>
  <si>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</si>
  <si>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</si>
  <si>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</si>
  <si>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</si>
  <si>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</si>
  <si>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</si>
  <si>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</si>
  <si>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</si>
  <si>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</si>
  <si>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</si>
  <si>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</si>
  <si>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</si>
  <si>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</si>
  <si>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</si>
  <si>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</si>
  <si>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</si>
  <si>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</si>
  <si>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</si>
  <si>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</si>
  <si>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</si>
  <si>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</si>
  <si>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</si>
  <si>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</si>
  <si>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</si>
  <si>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</si>
  <si>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</si>
  <si>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</si>
  <si>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</si>
  <si>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</si>
  <si>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</si>
  <si>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</si>
  <si>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</si>
  <si>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</si>
  <si>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</si>
  <si>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</si>
  <si>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</si>
  <si>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</si>
  <si>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</si>
  <si>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</si>
  <si>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</si>
  <si>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</si>
  <si>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</si>
  <si>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</si>
  <si>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</si>
  <si>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</si>
  <si>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</si>
  <si>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</si>
  <si>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</si>
  <si>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</si>
  <si>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</si>
  <si>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</si>
  <si>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</si>
  <si>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</si>
  <si>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</si>
  <si>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</si>
  <si>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</si>
  <si>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</si>
  <si>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</si>
  <si>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</si>
  <si>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</si>
  <si>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</si>
  <si>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</si>
  <si>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</si>
  <si>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</si>
  <si>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</si>
  <si>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</si>
  <si>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</si>
  <si>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</si>
  <si>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</si>
  <si>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</si>
  <si>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</si>
  <si>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</si>
  <si>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</si>
  <si>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</si>
  <si>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</si>
  <si>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</si>
  <si>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</si>
  <si>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</si>
  <si>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</si>
  <si>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</si>
  <si>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</si>
  <si>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</si>
  <si>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44700.м. Володимир.вул. Сагайдачного 24</t>
  </si>
  <si>
    <t/>
  </si>
  <si>
    <t>О.В. Лященко</t>
  </si>
  <si>
    <t>А.В. Рищук</t>
  </si>
  <si>
    <t>(03342)20530</t>
  </si>
  <si>
    <t>inbox@vo.vl.court.gov.ua</t>
  </si>
  <si>
    <t>8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</si>
</sst>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1355</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&amp;L55543A0A&amp;C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211</v>
      </c>
      <c r="E8" s="32">
        <f>SUM(E9:E446)</f>
        <v>20</v>
      </c>
      <c r="F8" s="32">
        <f>SUM(F9:F446)</f>
        <v>0</v>
      </c>
      <c r="G8" s="32">
        <f>SUM(G9:G446)</f>
        <v>188</v>
      </c>
      <c r="H8" s="32">
        <f>SUM(H9:H446)</f>
        <v>3</v>
      </c>
      <c r="I8" s="32">
        <f>SUM(J8:M8)</f>
        <v>350</v>
      </c>
      <c r="J8" s="32">
        <f>SUM(J9:J446)</f>
        <v>55</v>
      </c>
      <c r="K8" s="32">
        <f>SUM(K9:K446)</f>
        <v>0</v>
      </c>
      <c r="L8" s="32">
        <f>SUM(L9:L446)</f>
        <v>292</v>
      </c>
      <c r="M8" s="32">
        <f>SUM(M9:M446)</f>
        <v>3</v>
      </c>
      <c r="N8" s="32">
        <f>SUM(O8:R8)</f>
        <v>264</v>
      </c>
      <c r="O8" s="32">
        <f>SUM(O9:O446)</f>
        <v>74</v>
      </c>
      <c r="P8" s="32">
        <f>SUM(P9:P446)</f>
        <v>0</v>
      </c>
      <c r="Q8" s="32">
        <f>SUM(Q9:Q446)</f>
        <v>190</v>
      </c>
      <c r="R8" s="32">
        <f>SUM(R9:R446)</f>
        <v>0</v>
      </c>
      <c r="S8" s="32">
        <f>SUM(T8:W8)</f>
        <v>297</v>
      </c>
      <c r="T8" s="32">
        <f>SUM(T9:T446)</f>
        <v>1</v>
      </c>
      <c r="U8" s="32">
        <f>SUM(U9:U446)</f>
        <v>0</v>
      </c>
      <c r="V8" s="32">
        <f>SUM(V9:V446)</f>
        <v>290</v>
      </c>
      <c r="W8" s="32">
        <f>SUM(W9:W446)</f>
        <v>6</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c r="E10" s="6"/>
      <c r="F10" s="6"/>
      <c r="G10" s="6"/>
      <c r="H10" s="6"/>
      <c r="I10" s="6">
        <v>1</v>
      </c>
      <c r="J10" s="6"/>
      <c r="K10" s="6"/>
      <c r="L10" s="6">
        <v>1</v>
      </c>
      <c r="M10" s="6"/>
      <c r="N10" s="6"/>
      <c r="O10" s="6"/>
      <c r="P10" s="6"/>
      <c r="Q10" s="6"/>
      <c r="R10" s="6"/>
      <c r="S10" s="6">
        <v>1</v>
      </c>
      <c r="T10" s="6"/>
      <c r="U10" s="6"/>
      <c r="V10" s="6">
        <v>1</v>
      </c>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v>2</v>
      </c>
      <c r="H21" s="40">
        <v>1</v>
      </c>
      <c r="I21" s="40">
        <v>2</v>
      </c>
      <c r="J21" s="40"/>
      <c r="K21" s="40"/>
      <c r="L21" s="40">
        <v>1</v>
      </c>
      <c r="M21" s="40">
        <v>1</v>
      </c>
      <c r="N21" s="40">
        <v>1</v>
      </c>
      <c r="O21" s="40"/>
      <c r="P21" s="40"/>
      <c r="Q21" s="40">
        <v>1</v>
      </c>
      <c r="R21" s="40"/>
      <c r="S21" s="40">
        <v>4</v>
      </c>
      <c r="T21" s="40"/>
      <c r="U21" s="40"/>
      <c r="V21" s="40">
        <v>2</v>
      </c>
      <c r="W21" s="40">
        <v>2</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c r="E24" s="40"/>
      <c r="F24" s="40"/>
      <c r="G24" s="40"/>
      <c r="H24" s="40"/>
      <c r="I24" s="40">
        <v>1</v>
      </c>
      <c r="J24" s="40"/>
      <c r="K24" s="40"/>
      <c r="L24" s="40">
        <v>1</v>
      </c>
      <c r="M24" s="40"/>
      <c r="N24" s="40"/>
      <c r="O24" s="40"/>
      <c r="P24" s="40"/>
      <c r="Q24" s="40"/>
      <c r="R24" s="40"/>
      <c r="S24" s="40">
        <v>1</v>
      </c>
      <c r="T24" s="40"/>
      <c r="U24" s="40"/>
      <c r="V24" s="40">
        <v>1</v>
      </c>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6</v>
      </c>
      <c r="E27" s="40"/>
      <c r="F27" s="40"/>
      <c r="G27" s="40">
        <v>6</v>
      </c>
      <c r="H27" s="40"/>
      <c r="I27" s="40">
        <v>4</v>
      </c>
      <c r="J27" s="40"/>
      <c r="K27" s="40"/>
      <c r="L27" s="40">
        <v>4</v>
      </c>
      <c r="M27" s="40"/>
      <c r="N27" s="40">
        <v>5</v>
      </c>
      <c r="O27" s="40"/>
      <c r="P27" s="40"/>
      <c r="Q27" s="40">
        <v>5</v>
      </c>
      <c r="R27" s="40"/>
      <c r="S27" s="40">
        <v>5</v>
      </c>
      <c r="T27" s="40"/>
      <c r="U27" s="40"/>
      <c r="V27" s="40">
        <v>5</v>
      </c>
      <c r="W27" s="40"/>
      <c r="X27" s="39">
        <v>765</v>
      </c>
      <c r="Y27" s="103"/>
      <c r="Z27" s="103"/>
    </row>
    <row r="28" spans="1:26" s="41" customFormat="1" ht="12.75">
      <c r="A28" s="88">
        <v>411010208</v>
      </c>
      <c r="B28" s="42" t="s">
        <v>29</v>
      </c>
      <c r="C28" s="97"/>
      <c r="D28" s="40">
        <v>5</v>
      </c>
      <c r="E28" s="40"/>
      <c r="F28" s="40"/>
      <c r="G28" s="40">
        <v>5</v>
      </c>
      <c r="H28" s="40"/>
      <c r="I28" s="40">
        <v>2</v>
      </c>
      <c r="J28" s="40"/>
      <c r="K28" s="40"/>
      <c r="L28" s="40">
        <v>2</v>
      </c>
      <c r="M28" s="40"/>
      <c r="N28" s="40"/>
      <c r="O28" s="40"/>
      <c r="P28" s="40"/>
      <c r="Q28" s="40"/>
      <c r="R28" s="40"/>
      <c r="S28" s="40">
        <v>7</v>
      </c>
      <c r="T28" s="40"/>
      <c r="U28" s="40"/>
      <c r="V28" s="40">
        <v>7</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14</v>
      </c>
      <c r="E31" s="40">
        <v>2</v>
      </c>
      <c r="F31" s="40"/>
      <c r="G31" s="40">
        <v>12</v>
      </c>
      <c r="H31" s="40"/>
      <c r="I31" s="40">
        <v>39</v>
      </c>
      <c r="J31" s="40">
        <v>18</v>
      </c>
      <c r="K31" s="40"/>
      <c r="L31" s="40">
        <v>21</v>
      </c>
      <c r="M31" s="40"/>
      <c r="N31" s="40">
        <v>33</v>
      </c>
      <c r="O31" s="40">
        <v>20</v>
      </c>
      <c r="P31" s="40"/>
      <c r="Q31" s="40">
        <v>13</v>
      </c>
      <c r="R31" s="40"/>
      <c r="S31" s="40">
        <v>20</v>
      </c>
      <c r="T31" s="40"/>
      <c r="U31" s="40"/>
      <c r="V31" s="40">
        <v>20</v>
      </c>
      <c r="W31" s="40"/>
      <c r="X31" s="39">
        <v>406</v>
      </c>
      <c r="Y31" s="103"/>
      <c r="Z31" s="103"/>
    </row>
    <row r="32" spans="1:26" s="41" customFormat="1" ht="12.75">
      <c r="A32" s="88">
        <v>411010212</v>
      </c>
      <c r="B32" s="42" t="s">
        <v>33</v>
      </c>
      <c r="C32" s="97"/>
      <c r="D32" s="40"/>
      <c r="E32" s="40"/>
      <c r="F32" s="40"/>
      <c r="G32" s="40"/>
      <c r="H32" s="40"/>
      <c r="I32" s="40">
        <v>2</v>
      </c>
      <c r="J32" s="40">
        <v>2</v>
      </c>
      <c r="K32" s="40"/>
      <c r="L32" s="40"/>
      <c r="M32" s="40"/>
      <c r="N32" s="40">
        <v>2</v>
      </c>
      <c r="O32" s="40">
        <v>2</v>
      </c>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c r="E35" s="40"/>
      <c r="F35" s="40"/>
      <c r="G35" s="40"/>
      <c r="H35" s="40"/>
      <c r="I35" s="40">
        <v>1</v>
      </c>
      <c r="J35" s="40"/>
      <c r="K35" s="40"/>
      <c r="L35" s="40">
        <v>1</v>
      </c>
      <c r="M35" s="40"/>
      <c r="N35" s="40"/>
      <c r="O35" s="40"/>
      <c r="P35" s="40"/>
      <c r="Q35" s="40"/>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5</v>
      </c>
      <c r="J53" s="40">
        <v>1</v>
      </c>
      <c r="K53" s="40"/>
      <c r="L53" s="40">
        <v>4</v>
      </c>
      <c r="M53" s="40"/>
      <c r="N53" s="40">
        <v>2</v>
      </c>
      <c r="O53" s="40">
        <v>1</v>
      </c>
      <c r="P53" s="40"/>
      <c r="Q53" s="40">
        <v>1</v>
      </c>
      <c r="R53" s="40"/>
      <c r="S53" s="40">
        <v>3</v>
      </c>
      <c r="T53" s="40"/>
      <c r="U53" s="40"/>
      <c r="V53" s="40">
        <v>3</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c r="E55" s="40"/>
      <c r="F55" s="40"/>
      <c r="G55" s="40"/>
      <c r="H55" s="40"/>
      <c r="I55" s="40">
        <v>1</v>
      </c>
      <c r="J55" s="40"/>
      <c r="K55" s="40"/>
      <c r="L55" s="40">
        <v>1</v>
      </c>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1</v>
      </c>
      <c r="E58" s="40"/>
      <c r="F58" s="40"/>
      <c r="G58" s="40">
        <v>1</v>
      </c>
      <c r="H58" s="40"/>
      <c r="I58" s="40"/>
      <c r="J58" s="40"/>
      <c r="K58" s="40"/>
      <c r="L58" s="40"/>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c r="E66" s="40"/>
      <c r="F66" s="40"/>
      <c r="G66" s="40"/>
      <c r="H66" s="40"/>
      <c r="I66" s="40">
        <v>1</v>
      </c>
      <c r="J66" s="40"/>
      <c r="K66" s="40"/>
      <c r="L66" s="40">
        <v>1</v>
      </c>
      <c r="M66" s="40"/>
      <c r="N66" s="40"/>
      <c r="O66" s="40"/>
      <c r="P66" s="40"/>
      <c r="Q66" s="40"/>
      <c r="R66" s="40"/>
      <c r="S66" s="40">
        <v>1</v>
      </c>
      <c r="T66" s="40"/>
      <c r="U66" s="40"/>
      <c r="V66" s="40">
        <v>1</v>
      </c>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v>1</v>
      </c>
      <c r="F81" s="40"/>
      <c r="G81" s="40"/>
      <c r="H81" s="40"/>
      <c r="I81" s="40">
        <v>1</v>
      </c>
      <c r="J81" s="40">
        <v>1</v>
      </c>
      <c r="K81" s="40"/>
      <c r="L81" s="40"/>
      <c r="M81" s="40"/>
      <c r="N81" s="40">
        <v>2</v>
      </c>
      <c r="O81" s="40">
        <v>2</v>
      </c>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7</v>
      </c>
      <c r="E83" s="40">
        <v>1</v>
      </c>
      <c r="F83" s="40"/>
      <c r="G83" s="40">
        <v>6</v>
      </c>
      <c r="H83" s="40"/>
      <c r="I83" s="40">
        <v>8</v>
      </c>
      <c r="J83" s="40">
        <v>3</v>
      </c>
      <c r="K83" s="40"/>
      <c r="L83" s="40">
        <v>5</v>
      </c>
      <c r="M83" s="40"/>
      <c r="N83" s="40">
        <v>7</v>
      </c>
      <c r="O83" s="40">
        <v>4</v>
      </c>
      <c r="P83" s="40"/>
      <c r="Q83" s="40">
        <v>3</v>
      </c>
      <c r="R83" s="40"/>
      <c r="S83" s="40">
        <v>8</v>
      </c>
      <c r="T83" s="40"/>
      <c r="U83" s="40"/>
      <c r="V83" s="40">
        <v>8</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45</v>
      </c>
      <c r="E106" s="40">
        <v>6</v>
      </c>
      <c r="F106" s="40"/>
      <c r="G106" s="40">
        <v>39</v>
      </c>
      <c r="H106" s="40"/>
      <c r="I106" s="40">
        <v>54</v>
      </c>
      <c r="J106" s="40"/>
      <c r="K106" s="40"/>
      <c r="L106" s="40">
        <v>54</v>
      </c>
      <c r="M106" s="40"/>
      <c r="N106" s="40">
        <v>42</v>
      </c>
      <c r="O106" s="40">
        <v>6</v>
      </c>
      <c r="P106" s="40"/>
      <c r="Q106" s="40">
        <v>36</v>
      </c>
      <c r="R106" s="40"/>
      <c r="S106" s="40">
        <v>57</v>
      </c>
      <c r="T106" s="40"/>
      <c r="U106" s="40"/>
      <c r="V106" s="40">
        <v>57</v>
      </c>
      <c r="W106" s="40"/>
      <c r="X106" s="39">
        <v>400</v>
      </c>
      <c r="Y106" s="103"/>
      <c r="Z106" s="103"/>
    </row>
    <row r="107" spans="1:26" s="41" customFormat="1" ht="12.75">
      <c r="A107" s="88">
        <v>411010602</v>
      </c>
      <c r="B107" s="42" t="s">
        <v>105</v>
      </c>
      <c r="C107" s="97"/>
      <c r="D107" s="40">
        <v>5</v>
      </c>
      <c r="E107" s="40"/>
      <c r="F107" s="40"/>
      <c r="G107" s="40">
        <v>5</v>
      </c>
      <c r="H107" s="40"/>
      <c r="I107" s="40">
        <v>1</v>
      </c>
      <c r="J107" s="40"/>
      <c r="K107" s="40"/>
      <c r="L107" s="40">
        <v>1</v>
      </c>
      <c r="M107" s="40"/>
      <c r="N107" s="40">
        <v>4</v>
      </c>
      <c r="O107" s="40"/>
      <c r="P107" s="40"/>
      <c r="Q107" s="40">
        <v>4</v>
      </c>
      <c r="R107" s="40"/>
      <c r="S107" s="40">
        <v>2</v>
      </c>
      <c r="T107" s="40"/>
      <c r="U107" s="40"/>
      <c r="V107" s="40">
        <v>2</v>
      </c>
      <c r="W107" s="40"/>
      <c r="X107" s="39">
        <v>481</v>
      </c>
      <c r="Y107" s="103"/>
      <c r="Z107" s="103"/>
    </row>
    <row r="108" spans="1:26" s="41" customFormat="1" ht="12.75">
      <c r="A108" s="88">
        <v>411010603</v>
      </c>
      <c r="B108" s="42" t="s">
        <v>106</v>
      </c>
      <c r="C108" s="97"/>
      <c r="D108" s="40">
        <v>5</v>
      </c>
      <c r="E108" s="40"/>
      <c r="F108" s="40"/>
      <c r="G108" s="40">
        <v>4</v>
      </c>
      <c r="H108" s="40">
        <v>1</v>
      </c>
      <c r="I108" s="40">
        <v>2</v>
      </c>
      <c r="J108" s="40"/>
      <c r="K108" s="40"/>
      <c r="L108" s="40"/>
      <c r="M108" s="40">
        <v>2</v>
      </c>
      <c r="N108" s="40">
        <v>1</v>
      </c>
      <c r="O108" s="40"/>
      <c r="P108" s="40"/>
      <c r="Q108" s="40">
        <v>1</v>
      </c>
      <c r="R108" s="40"/>
      <c r="S108" s="40">
        <v>6</v>
      </c>
      <c r="T108" s="40"/>
      <c r="U108" s="40"/>
      <c r="V108" s="40">
        <v>3</v>
      </c>
      <c r="W108" s="40">
        <v>3</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4</v>
      </c>
      <c r="E111" s="40"/>
      <c r="F111" s="40"/>
      <c r="G111" s="40">
        <v>4</v>
      </c>
      <c r="H111" s="40"/>
      <c r="I111" s="40">
        <v>3</v>
      </c>
      <c r="J111" s="40">
        <v>1</v>
      </c>
      <c r="K111" s="40"/>
      <c r="L111" s="40">
        <v>2</v>
      </c>
      <c r="M111" s="40"/>
      <c r="N111" s="40">
        <v>6</v>
      </c>
      <c r="O111" s="40">
        <v>1</v>
      </c>
      <c r="P111" s="40"/>
      <c r="Q111" s="40">
        <v>5</v>
      </c>
      <c r="R111" s="40"/>
      <c r="S111" s="40">
        <v>1</v>
      </c>
      <c r="T111" s="40"/>
      <c r="U111" s="40"/>
      <c r="V111" s="40">
        <v>1</v>
      </c>
      <c r="W111" s="40"/>
      <c r="X111" s="39">
        <v>500</v>
      </c>
      <c r="Y111" s="103"/>
      <c r="Z111" s="103"/>
    </row>
    <row r="112" spans="1:26" s="41" customFormat="1" ht="12.75" customHeight="1">
      <c r="A112" s="88">
        <v>411010607</v>
      </c>
      <c r="B112" s="42" t="s">
        <v>110</v>
      </c>
      <c r="C112" s="97"/>
      <c r="D112" s="40">
        <v>6</v>
      </c>
      <c r="E112" s="40">
        <v>1</v>
      </c>
      <c r="F112" s="40"/>
      <c r="G112" s="40">
        <v>5</v>
      </c>
      <c r="H112" s="40"/>
      <c r="I112" s="40">
        <v>4</v>
      </c>
      <c r="J112" s="40"/>
      <c r="K112" s="40"/>
      <c r="L112" s="40">
        <v>4</v>
      </c>
      <c r="M112" s="40"/>
      <c r="N112" s="40">
        <v>1</v>
      </c>
      <c r="O112" s="40">
        <v>1</v>
      </c>
      <c r="P112" s="40"/>
      <c r="Q112" s="40"/>
      <c r="R112" s="40"/>
      <c r="S112" s="40">
        <v>9</v>
      </c>
      <c r="T112" s="40"/>
      <c r="U112" s="40"/>
      <c r="V112" s="40">
        <v>9</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c r="E120" s="40"/>
      <c r="F120" s="40"/>
      <c r="G120" s="40"/>
      <c r="H120" s="40"/>
      <c r="I120" s="40">
        <v>3</v>
      </c>
      <c r="J120" s="40"/>
      <c r="K120" s="40"/>
      <c r="L120" s="40">
        <v>3</v>
      </c>
      <c r="M120" s="40"/>
      <c r="N120" s="40">
        <v>2</v>
      </c>
      <c r="O120" s="40"/>
      <c r="P120" s="40"/>
      <c r="Q120" s="40">
        <v>2</v>
      </c>
      <c r="R120" s="40"/>
      <c r="S120" s="40">
        <v>1</v>
      </c>
      <c r="T120" s="40"/>
      <c r="U120" s="40"/>
      <c r="V120" s="40">
        <v>1</v>
      </c>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c r="A125" s="88">
        <v>411010703</v>
      </c>
      <c r="B125" s="42" t="s">
        <v>123</v>
      </c>
      <c r="C125" s="97"/>
      <c r="D125" s="40"/>
      <c r="E125" s="40"/>
      <c r="F125" s="40"/>
      <c r="G125" s="40"/>
      <c r="H125" s="40"/>
      <c r="I125" s="40">
        <v>3</v>
      </c>
      <c r="J125" s="40"/>
      <c r="K125" s="40"/>
      <c r="L125" s="40">
        <v>3</v>
      </c>
      <c r="M125" s="40"/>
      <c r="N125" s="40">
        <v>3</v>
      </c>
      <c r="O125" s="40"/>
      <c r="P125" s="40"/>
      <c r="Q125" s="40">
        <v>3</v>
      </c>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c r="E130" s="40"/>
      <c r="F130" s="40"/>
      <c r="G130" s="40"/>
      <c r="H130" s="40"/>
      <c r="I130" s="40">
        <v>1</v>
      </c>
      <c r="J130" s="40"/>
      <c r="K130" s="40"/>
      <c r="L130" s="40">
        <v>1</v>
      </c>
      <c r="M130" s="40"/>
      <c r="N130" s="40">
        <v>1</v>
      </c>
      <c r="O130" s="40"/>
      <c r="P130" s="40"/>
      <c r="Q130" s="40">
        <v>1</v>
      </c>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c r="E171" s="40"/>
      <c r="F171" s="40"/>
      <c r="G171" s="40"/>
      <c r="H171" s="40"/>
      <c r="I171" s="40">
        <v>1</v>
      </c>
      <c r="J171" s="40"/>
      <c r="K171" s="40"/>
      <c r="L171" s="40">
        <v>1</v>
      </c>
      <c r="M171" s="40"/>
      <c r="N171" s="40"/>
      <c r="O171" s="40"/>
      <c r="P171" s="40"/>
      <c r="Q171" s="40"/>
      <c r="R171" s="40"/>
      <c r="S171" s="40">
        <v>1</v>
      </c>
      <c r="T171" s="40"/>
      <c r="U171" s="40"/>
      <c r="V171" s="40">
        <v>1</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v>2</v>
      </c>
      <c r="E185" s="40">
        <v>2</v>
      </c>
      <c r="F185" s="40"/>
      <c r="G185" s="40"/>
      <c r="H185" s="40"/>
      <c r="I185" s="40">
        <v>2</v>
      </c>
      <c r="J185" s="40">
        <v>1</v>
      </c>
      <c r="K185" s="40"/>
      <c r="L185" s="40">
        <v>1</v>
      </c>
      <c r="M185" s="40"/>
      <c r="N185" s="40">
        <v>3</v>
      </c>
      <c r="O185" s="40">
        <v>3</v>
      </c>
      <c r="P185" s="40"/>
      <c r="Q185" s="40"/>
      <c r="R185" s="40"/>
      <c r="S185" s="40">
        <v>1</v>
      </c>
      <c r="T185" s="40"/>
      <c r="U185" s="40"/>
      <c r="V185" s="40">
        <v>1</v>
      </c>
      <c r="W185" s="40"/>
      <c r="X185" s="39">
        <v>494</v>
      </c>
      <c r="Y185" s="103"/>
      <c r="Z185" s="103"/>
    </row>
    <row r="186" spans="1:26" s="41" customFormat="1" ht="25.5">
      <c r="A186" s="88">
        <v>411010822</v>
      </c>
      <c r="B186" s="42" t="s">
        <v>181</v>
      </c>
      <c r="C186" s="97"/>
      <c r="D186" s="40"/>
      <c r="E186" s="40"/>
      <c r="F186" s="40"/>
      <c r="G186" s="40"/>
      <c r="H186" s="40"/>
      <c r="I186" s="40">
        <v>2</v>
      </c>
      <c r="J186" s="40"/>
      <c r="K186" s="40"/>
      <c r="L186" s="40">
        <v>2</v>
      </c>
      <c r="M186" s="40"/>
      <c r="N186" s="40"/>
      <c r="O186" s="40"/>
      <c r="P186" s="40"/>
      <c r="Q186" s="40"/>
      <c r="R186" s="40"/>
      <c r="S186" s="40">
        <v>2</v>
      </c>
      <c r="T186" s="40"/>
      <c r="U186" s="40"/>
      <c r="V186" s="40">
        <v>2</v>
      </c>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9</v>
      </c>
      <c r="E201" s="40">
        <v>1</v>
      </c>
      <c r="F201" s="40"/>
      <c r="G201" s="40">
        <v>8</v>
      </c>
      <c r="H201" s="40"/>
      <c r="I201" s="40">
        <v>3</v>
      </c>
      <c r="J201" s="40"/>
      <c r="K201" s="40"/>
      <c r="L201" s="40">
        <v>3</v>
      </c>
      <c r="M201" s="40"/>
      <c r="N201" s="40">
        <v>8</v>
      </c>
      <c r="O201" s="40">
        <v>1</v>
      </c>
      <c r="P201" s="40"/>
      <c r="Q201" s="40">
        <v>7</v>
      </c>
      <c r="R201" s="40"/>
      <c r="S201" s="40">
        <v>4</v>
      </c>
      <c r="T201" s="40"/>
      <c r="U201" s="40"/>
      <c r="V201" s="40">
        <v>4</v>
      </c>
      <c r="W201" s="40"/>
      <c r="X201" s="39">
        <v>368</v>
      </c>
      <c r="Y201" s="103"/>
      <c r="Z201" s="103"/>
    </row>
    <row r="202" spans="1:26" s="41" customFormat="1" ht="38.25">
      <c r="A202" s="88">
        <v>411010915</v>
      </c>
      <c r="B202" s="42" t="s">
        <v>197</v>
      </c>
      <c r="C202" s="97"/>
      <c r="D202" s="40"/>
      <c r="E202" s="40"/>
      <c r="F202" s="40"/>
      <c r="G202" s="40"/>
      <c r="H202" s="40"/>
      <c r="I202" s="40">
        <v>1</v>
      </c>
      <c r="J202" s="40"/>
      <c r="K202" s="40"/>
      <c r="L202" s="40">
        <v>1</v>
      </c>
      <c r="M202" s="40"/>
      <c r="N202" s="40">
        <v>1</v>
      </c>
      <c r="O202" s="40"/>
      <c r="P202" s="40"/>
      <c r="Q202" s="40">
        <v>1</v>
      </c>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5</v>
      </c>
      <c r="E235" s="40">
        <v>3</v>
      </c>
      <c r="F235" s="40"/>
      <c r="G235" s="40">
        <v>2</v>
      </c>
      <c r="H235" s="40"/>
      <c r="I235" s="40">
        <v>13</v>
      </c>
      <c r="J235" s="40">
        <v>5</v>
      </c>
      <c r="K235" s="40"/>
      <c r="L235" s="40">
        <v>8</v>
      </c>
      <c r="M235" s="40"/>
      <c r="N235" s="40">
        <v>11</v>
      </c>
      <c r="O235" s="40">
        <v>8</v>
      </c>
      <c r="P235" s="40"/>
      <c r="Q235" s="40">
        <v>3</v>
      </c>
      <c r="R235" s="40"/>
      <c r="S235" s="40">
        <v>7</v>
      </c>
      <c r="T235" s="40"/>
      <c r="U235" s="40"/>
      <c r="V235" s="40">
        <v>7</v>
      </c>
      <c r="W235" s="40"/>
      <c r="X235" s="39">
        <v>676</v>
      </c>
      <c r="Y235" s="103"/>
      <c r="Z235" s="103"/>
    </row>
    <row r="236" spans="1:26" s="41" customFormat="1" ht="25.5">
      <c r="A236" s="88">
        <v>411011113</v>
      </c>
      <c r="B236" s="42" t="s">
        <v>227</v>
      </c>
      <c r="C236" s="97"/>
      <c r="D236" s="40"/>
      <c r="E236" s="40"/>
      <c r="F236" s="40"/>
      <c r="G236" s="40"/>
      <c r="H236" s="40"/>
      <c r="I236" s="40">
        <v>1</v>
      </c>
      <c r="J236" s="40"/>
      <c r="K236" s="40"/>
      <c r="L236" s="40">
        <v>1</v>
      </c>
      <c r="M236" s="40"/>
      <c r="N236" s="40"/>
      <c r="O236" s="40"/>
      <c r="P236" s="40"/>
      <c r="Q236" s="40"/>
      <c r="R236" s="40"/>
      <c r="S236" s="40">
        <v>1</v>
      </c>
      <c r="T236" s="40"/>
      <c r="U236" s="40"/>
      <c r="V236" s="40">
        <v>1</v>
      </c>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4</v>
      </c>
      <c r="E238" s="40"/>
      <c r="F238" s="40"/>
      <c r="G238" s="40">
        <v>4</v>
      </c>
      <c r="H238" s="40"/>
      <c r="I238" s="40">
        <v>3</v>
      </c>
      <c r="J238" s="40">
        <v>1</v>
      </c>
      <c r="K238" s="40"/>
      <c r="L238" s="40">
        <v>2</v>
      </c>
      <c r="M238" s="40"/>
      <c r="N238" s="40">
        <v>2</v>
      </c>
      <c r="O238" s="40">
        <v>1</v>
      </c>
      <c r="P238" s="40"/>
      <c r="Q238" s="40">
        <v>1</v>
      </c>
      <c r="R238" s="40"/>
      <c r="S238" s="40">
        <v>5</v>
      </c>
      <c r="T238" s="40"/>
      <c r="U238" s="40"/>
      <c r="V238" s="40">
        <v>5</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3</v>
      </c>
      <c r="E247" s="40"/>
      <c r="F247" s="40"/>
      <c r="G247" s="40">
        <v>3</v>
      </c>
      <c r="H247" s="40"/>
      <c r="I247" s="40">
        <v>1</v>
      </c>
      <c r="J247" s="40"/>
      <c r="K247" s="40"/>
      <c r="L247" s="40">
        <v>1</v>
      </c>
      <c r="M247" s="40"/>
      <c r="N247" s="40">
        <v>2</v>
      </c>
      <c r="O247" s="40"/>
      <c r="P247" s="40"/>
      <c r="Q247" s="40">
        <v>2</v>
      </c>
      <c r="R247" s="40"/>
      <c r="S247" s="40">
        <v>2</v>
      </c>
      <c r="T247" s="40"/>
      <c r="U247" s="40"/>
      <c r="V247" s="40">
        <v>2</v>
      </c>
      <c r="W247" s="40"/>
      <c r="X247" s="39">
        <v>522</v>
      </c>
      <c r="Y247" s="103"/>
      <c r="Z247" s="103"/>
    </row>
    <row r="248" spans="1:26" s="41" customFormat="1" ht="12.75">
      <c r="A248" s="88">
        <v>411011205</v>
      </c>
      <c r="B248" s="42" t="s">
        <v>239</v>
      </c>
      <c r="C248" s="97"/>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c r="A256" s="88">
        <v>411011213</v>
      </c>
      <c r="B256" s="42" t="s">
        <v>247</v>
      </c>
      <c r="C256" s="97"/>
      <c r="D256" s="40">
        <v>1</v>
      </c>
      <c r="E256" s="40"/>
      <c r="F256" s="40"/>
      <c r="G256" s="40">
        <v>1</v>
      </c>
      <c r="H256" s="40"/>
      <c r="I256" s="40"/>
      <c r="J256" s="40"/>
      <c r="K256" s="40"/>
      <c r="L256" s="40"/>
      <c r="M256" s="40"/>
      <c r="N256" s="40"/>
      <c r="O256" s="40"/>
      <c r="P256" s="40"/>
      <c r="Q256" s="40"/>
      <c r="R256" s="40"/>
      <c r="S256" s="40">
        <v>1</v>
      </c>
      <c r="T256" s="40"/>
      <c r="U256" s="40"/>
      <c r="V256" s="40">
        <v>1</v>
      </c>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c r="A260" s="88">
        <v>411011301</v>
      </c>
      <c r="B260" s="42" t="s">
        <v>249</v>
      </c>
      <c r="C260" s="97"/>
      <c r="D260" s="40">
        <v>1</v>
      </c>
      <c r="E260" s="40"/>
      <c r="F260" s="40"/>
      <c r="G260" s="40"/>
      <c r="H260" s="40">
        <v>1</v>
      </c>
      <c r="I260" s="40">
        <v>6</v>
      </c>
      <c r="J260" s="40"/>
      <c r="K260" s="40"/>
      <c r="L260" s="40">
        <v>6</v>
      </c>
      <c r="M260" s="40"/>
      <c r="N260" s="40">
        <v>6</v>
      </c>
      <c r="O260" s="40"/>
      <c r="P260" s="40"/>
      <c r="Q260" s="40">
        <v>6</v>
      </c>
      <c r="R260" s="40"/>
      <c r="S260" s="40">
        <v>1</v>
      </c>
      <c r="T260" s="40"/>
      <c r="U260" s="40"/>
      <c r="V260" s="40"/>
      <c r="W260" s="40">
        <v>1</v>
      </c>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9</v>
      </c>
      <c r="E262" s="40"/>
      <c r="F262" s="40"/>
      <c r="G262" s="40">
        <v>9</v>
      </c>
      <c r="H262" s="40"/>
      <c r="I262" s="40">
        <v>8</v>
      </c>
      <c r="J262" s="40">
        <v>1</v>
      </c>
      <c r="K262" s="40"/>
      <c r="L262" s="40">
        <v>7</v>
      </c>
      <c r="M262" s="40"/>
      <c r="N262" s="40">
        <v>5</v>
      </c>
      <c r="O262" s="40">
        <v>1</v>
      </c>
      <c r="P262" s="40"/>
      <c r="Q262" s="40">
        <v>4</v>
      </c>
      <c r="R262" s="40"/>
      <c r="S262" s="40">
        <v>12</v>
      </c>
      <c r="T262" s="40"/>
      <c r="U262" s="40"/>
      <c r="V262" s="40">
        <v>12</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2</v>
      </c>
      <c r="E264" s="40">
        <v>1</v>
      </c>
      <c r="F264" s="40"/>
      <c r="G264" s="40">
        <v>1</v>
      </c>
      <c r="H264" s="40"/>
      <c r="I264" s="40">
        <v>17</v>
      </c>
      <c r="J264" s="40">
        <v>5</v>
      </c>
      <c r="K264" s="40"/>
      <c r="L264" s="40">
        <v>12</v>
      </c>
      <c r="M264" s="40"/>
      <c r="N264" s="40">
        <v>14</v>
      </c>
      <c r="O264" s="40">
        <v>6</v>
      </c>
      <c r="P264" s="40"/>
      <c r="Q264" s="40">
        <v>8</v>
      </c>
      <c r="R264" s="40"/>
      <c r="S264" s="40">
        <v>5</v>
      </c>
      <c r="T264" s="40"/>
      <c r="U264" s="40"/>
      <c r="V264" s="40">
        <v>5</v>
      </c>
      <c r="W264" s="40"/>
      <c r="X264" s="39">
        <v>444</v>
      </c>
      <c r="Y264" s="103"/>
      <c r="Z264" s="103"/>
    </row>
    <row r="265" spans="1:26" s="41" customFormat="1" ht="12.75">
      <c r="A265" s="88">
        <v>411011306</v>
      </c>
      <c r="B265" s="42" t="s">
        <v>254</v>
      </c>
      <c r="C265" s="97"/>
      <c r="D265" s="40"/>
      <c r="E265" s="40"/>
      <c r="F265" s="40"/>
      <c r="G265" s="40"/>
      <c r="H265" s="40"/>
      <c r="I265" s="40">
        <v>2</v>
      </c>
      <c r="J265" s="40">
        <v>1</v>
      </c>
      <c r="K265" s="40"/>
      <c r="L265" s="40">
        <v>1</v>
      </c>
      <c r="M265" s="40"/>
      <c r="N265" s="40">
        <v>2</v>
      </c>
      <c r="O265" s="40">
        <v>1</v>
      </c>
      <c r="P265" s="40"/>
      <c r="Q265" s="40">
        <v>1</v>
      </c>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6</v>
      </c>
      <c r="E289" s="40"/>
      <c r="F289" s="40"/>
      <c r="G289" s="40">
        <v>6</v>
      </c>
      <c r="H289" s="40"/>
      <c r="I289" s="40">
        <v>5</v>
      </c>
      <c r="J289" s="40"/>
      <c r="K289" s="40"/>
      <c r="L289" s="40">
        <v>5</v>
      </c>
      <c r="M289" s="40"/>
      <c r="N289" s="40"/>
      <c r="O289" s="40"/>
      <c r="P289" s="40"/>
      <c r="Q289" s="40"/>
      <c r="R289" s="40"/>
      <c r="S289" s="40">
        <v>11</v>
      </c>
      <c r="T289" s="40"/>
      <c r="U289" s="40"/>
      <c r="V289" s="40">
        <v>11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6</v>
      </c>
      <c r="J294" s="40"/>
      <c r="K294" s="40"/>
      <c r="L294" s="40">
        <v>6</v>
      </c>
      <c r="M294" s="40"/>
      <c r="N294" s="40">
        <v>3</v>
      </c>
      <c r="O294" s="40"/>
      <c r="P294" s="40"/>
      <c r="Q294" s="40">
        <v>3</v>
      </c>
      <c r="R294" s="40"/>
      <c r="S294" s="40">
        <v>3</v>
      </c>
      <c r="T294" s="40"/>
      <c r="U294" s="40"/>
      <c r="V294" s="40">
        <v>3</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c r="A304" s="88">
        <v>411011505</v>
      </c>
      <c r="B304" s="42" t="s">
        <v>292</v>
      </c>
      <c r="C304" s="97"/>
      <c r="D304" s="40"/>
      <c r="E304" s="40"/>
      <c r="F304" s="40"/>
      <c r="G304" s="40"/>
      <c r="H304" s="40"/>
      <c r="I304" s="40">
        <v>1</v>
      </c>
      <c r="J304" s="40"/>
      <c r="K304" s="40"/>
      <c r="L304" s="40">
        <v>1</v>
      </c>
      <c r="M304" s="40"/>
      <c r="N304" s="40">
        <v>1</v>
      </c>
      <c r="O304" s="40"/>
      <c r="P304" s="40"/>
      <c r="Q304" s="40">
        <v>1</v>
      </c>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2</v>
      </c>
      <c r="E307" s="40"/>
      <c r="F307" s="40"/>
      <c r="G307" s="40">
        <v>2</v>
      </c>
      <c r="H307" s="40"/>
      <c r="I307" s="40">
        <v>1</v>
      </c>
      <c r="J307" s="40"/>
      <c r="K307" s="40"/>
      <c r="L307" s="40">
        <v>1</v>
      </c>
      <c r="M307" s="40"/>
      <c r="N307" s="40">
        <v>1</v>
      </c>
      <c r="O307" s="40"/>
      <c r="P307" s="40"/>
      <c r="Q307" s="40">
        <v>1</v>
      </c>
      <c r="R307" s="40"/>
      <c r="S307" s="40">
        <v>2</v>
      </c>
      <c r="T307" s="40"/>
      <c r="U307" s="40"/>
      <c r="V307" s="40">
        <v>2</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c r="A323" s="88">
        <v>411011524</v>
      </c>
      <c r="B323" s="42" t="s">
        <v>310</v>
      </c>
      <c r="C323" s="97"/>
      <c r="D323" s="40">
        <v>1</v>
      </c>
      <c r="E323" s="40"/>
      <c r="F323" s="40"/>
      <c r="G323" s="40">
        <v>1</v>
      </c>
      <c r="H323" s="40"/>
      <c r="I323" s="40"/>
      <c r="J323" s="40"/>
      <c r="K323" s="40"/>
      <c r="L323" s="40"/>
      <c r="M323" s="40"/>
      <c r="N323" s="40"/>
      <c r="O323" s="40"/>
      <c r="P323" s="40"/>
      <c r="Q323" s="40"/>
      <c r="R323" s="40"/>
      <c r="S323" s="40">
        <v>1</v>
      </c>
      <c r="T323" s="40"/>
      <c r="U323" s="40"/>
      <c r="V323" s="40">
        <v>1</v>
      </c>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13</v>
      </c>
      <c r="E326" s="40"/>
      <c r="F326" s="40"/>
      <c r="G326" s="40">
        <v>13</v>
      </c>
      <c r="H326" s="40"/>
      <c r="I326" s="40">
        <v>56</v>
      </c>
      <c r="J326" s="40">
        <v>15</v>
      </c>
      <c r="K326" s="40"/>
      <c r="L326" s="40">
        <v>41</v>
      </c>
      <c r="M326" s="40"/>
      <c r="N326" s="40">
        <v>46</v>
      </c>
      <c r="O326" s="40">
        <v>15</v>
      </c>
      <c r="P326" s="40"/>
      <c r="Q326" s="40">
        <v>31</v>
      </c>
      <c r="R326" s="40"/>
      <c r="S326" s="40">
        <v>23</v>
      </c>
      <c r="T326" s="40"/>
      <c r="U326" s="40"/>
      <c r="V326" s="40">
        <v>23</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1</v>
      </c>
      <c r="E340" s="40"/>
      <c r="F340" s="40"/>
      <c r="G340" s="40">
        <v>1</v>
      </c>
      <c r="H340" s="40"/>
      <c r="I340" s="40">
        <v>1</v>
      </c>
      <c r="J340" s="40"/>
      <c r="K340" s="40"/>
      <c r="L340" s="40">
        <v>1</v>
      </c>
      <c r="M340" s="40"/>
      <c r="N340" s="40"/>
      <c r="O340" s="40"/>
      <c r="P340" s="40"/>
      <c r="Q340" s="40"/>
      <c r="R340" s="40"/>
      <c r="S340" s="40">
        <v>2</v>
      </c>
      <c r="T340" s="40"/>
      <c r="U340" s="40"/>
      <c r="V340" s="40">
        <v>2</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c r="E342" s="40"/>
      <c r="F342" s="40"/>
      <c r="G342" s="40"/>
      <c r="H342" s="40"/>
      <c r="I342" s="40">
        <v>1</v>
      </c>
      <c r="J342" s="40"/>
      <c r="K342" s="40"/>
      <c r="L342" s="40">
        <v>1</v>
      </c>
      <c r="M342" s="40"/>
      <c r="N342" s="40"/>
      <c r="O342" s="40"/>
      <c r="P342" s="40"/>
      <c r="Q342" s="40"/>
      <c r="R342" s="40"/>
      <c r="S342" s="40">
        <v>1</v>
      </c>
      <c r="T342" s="40"/>
      <c r="U342" s="40"/>
      <c r="V342" s="40">
        <v>1</v>
      </c>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3"/>
      <c r="Z346" s="103"/>
    </row>
    <row r="347" spans="1:26" s="41" customFormat="1" ht="12.75">
      <c r="A347" s="88">
        <v>411011708</v>
      </c>
      <c r="B347" s="42" t="s">
        <v>334</v>
      </c>
      <c r="C347" s="97"/>
      <c r="D347" s="40">
        <v>12</v>
      </c>
      <c r="E347" s="40"/>
      <c r="F347" s="40"/>
      <c r="G347" s="40">
        <v>12</v>
      </c>
      <c r="H347" s="40"/>
      <c r="I347" s="40">
        <v>1</v>
      </c>
      <c r="J347" s="40"/>
      <c r="K347" s="40"/>
      <c r="L347" s="40">
        <v>1</v>
      </c>
      <c r="M347" s="40"/>
      <c r="N347" s="40">
        <v>2</v>
      </c>
      <c r="O347" s="40"/>
      <c r="P347" s="40"/>
      <c r="Q347" s="40">
        <v>2</v>
      </c>
      <c r="R347" s="40"/>
      <c r="S347" s="40">
        <v>11</v>
      </c>
      <c r="T347" s="40"/>
      <c r="U347" s="40"/>
      <c r="V347" s="40">
        <v>11</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8</v>
      </c>
      <c r="J351" s="40"/>
      <c r="K351" s="40"/>
      <c r="L351" s="40">
        <v>8</v>
      </c>
      <c r="M351" s="40"/>
      <c r="N351" s="40">
        <v>5</v>
      </c>
      <c r="O351" s="40"/>
      <c r="P351" s="40"/>
      <c r="Q351" s="40">
        <v>5</v>
      </c>
      <c r="R351" s="40"/>
      <c r="S351" s="40">
        <v>4</v>
      </c>
      <c r="T351" s="40"/>
      <c r="U351" s="40"/>
      <c r="V351" s="40">
        <v>4</v>
      </c>
      <c r="W351" s="40"/>
      <c r="X351" s="39">
        <v>777</v>
      </c>
      <c r="Y351" s="103"/>
      <c r="Z351" s="103"/>
    </row>
    <row r="352" spans="1:26" s="41" customFormat="1" ht="12.75">
      <c r="A352" s="88">
        <v>411011713</v>
      </c>
      <c r="B352" s="42" t="s">
        <v>339</v>
      </c>
      <c r="C352" s="97"/>
      <c r="D352" s="40">
        <v>1</v>
      </c>
      <c r="E352" s="40"/>
      <c r="F352" s="40"/>
      <c r="G352" s="40">
        <v>1</v>
      </c>
      <c r="H352" s="40"/>
      <c r="I352" s="40"/>
      <c r="J352" s="40"/>
      <c r="K352" s="40"/>
      <c r="L352" s="40"/>
      <c r="M352" s="40"/>
      <c r="N352" s="40"/>
      <c r="O352" s="40"/>
      <c r="P352" s="40"/>
      <c r="Q352" s="40"/>
      <c r="R352" s="40"/>
      <c r="S352" s="40">
        <v>1</v>
      </c>
      <c r="T352" s="40"/>
      <c r="U352" s="40"/>
      <c r="V352" s="40">
        <v>1</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v>2</v>
      </c>
      <c r="E373" s="40"/>
      <c r="F373" s="40"/>
      <c r="G373" s="40">
        <v>2</v>
      </c>
      <c r="H373" s="40"/>
      <c r="I373" s="40">
        <v>1</v>
      </c>
      <c r="J373" s="40"/>
      <c r="K373" s="40"/>
      <c r="L373" s="40">
        <v>1</v>
      </c>
      <c r="M373" s="40"/>
      <c r="N373" s="40"/>
      <c r="O373" s="40"/>
      <c r="P373" s="40"/>
      <c r="Q373" s="40"/>
      <c r="R373" s="40"/>
      <c r="S373" s="40">
        <v>3</v>
      </c>
      <c r="T373" s="40"/>
      <c r="U373" s="40"/>
      <c r="V373" s="40">
        <v>3</v>
      </c>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2</v>
      </c>
      <c r="E380" s="40"/>
      <c r="F380" s="40"/>
      <c r="G380" s="40">
        <v>2</v>
      </c>
      <c r="H380" s="40"/>
      <c r="I380" s="40"/>
      <c r="J380" s="40"/>
      <c r="K380" s="40"/>
      <c r="L380" s="40"/>
      <c r="M380" s="40"/>
      <c r="N380" s="40">
        <v>2</v>
      </c>
      <c r="O380" s="40"/>
      <c r="P380" s="40"/>
      <c r="Q380" s="40">
        <v>2</v>
      </c>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v>1</v>
      </c>
      <c r="E397" s="40"/>
      <c r="F397" s="40"/>
      <c r="G397" s="40">
        <v>1</v>
      </c>
      <c r="H397" s="40"/>
      <c r="I397" s="40">
        <v>1</v>
      </c>
      <c r="J397" s="40"/>
      <c r="K397" s="40"/>
      <c r="L397" s="40">
        <v>1</v>
      </c>
      <c r="M397" s="40"/>
      <c r="N397" s="40">
        <v>2</v>
      </c>
      <c r="O397" s="40"/>
      <c r="P397" s="40"/>
      <c r="Q397" s="40">
        <v>2</v>
      </c>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24</v>
      </c>
      <c r="E402" s="40">
        <v>2</v>
      </c>
      <c r="F402" s="40"/>
      <c r="G402" s="40">
        <v>22</v>
      </c>
      <c r="H402" s="40"/>
      <c r="I402" s="40">
        <v>61</v>
      </c>
      <c r="J402" s="40"/>
      <c r="K402" s="40"/>
      <c r="L402" s="40">
        <v>61</v>
      </c>
      <c r="M402" s="40"/>
      <c r="N402" s="40">
        <v>27</v>
      </c>
      <c r="O402" s="40">
        <v>1</v>
      </c>
      <c r="P402" s="40"/>
      <c r="Q402" s="40">
        <v>26</v>
      </c>
      <c r="R402" s="40"/>
      <c r="S402" s="40">
        <v>58</v>
      </c>
      <c r="T402" s="40">
        <v>1</v>
      </c>
      <c r="U402" s="40"/>
      <c r="V402" s="40">
        <v>57</v>
      </c>
      <c r="W402" s="40"/>
      <c r="X402" s="39">
        <v>428</v>
      </c>
      <c r="Y402" s="103"/>
      <c r="Z402" s="103"/>
    </row>
    <row r="403" spans="1:26" s="41" customFormat="1" ht="12.75">
      <c r="A403" s="88">
        <v>411011907</v>
      </c>
      <c r="B403" s="42" t="s">
        <v>387</v>
      </c>
      <c r="C403" s="97"/>
      <c r="D403" s="40">
        <v>3</v>
      </c>
      <c r="E403" s="40"/>
      <c r="F403" s="40"/>
      <c r="G403" s="40">
        <v>3</v>
      </c>
      <c r="H403" s="40"/>
      <c r="I403" s="40">
        <v>5</v>
      </c>
      <c r="J403" s="40"/>
      <c r="K403" s="40"/>
      <c r="L403" s="40">
        <v>5</v>
      </c>
      <c r="M403" s="40"/>
      <c r="N403" s="40">
        <v>6</v>
      </c>
      <c r="O403" s="40"/>
      <c r="P403" s="40"/>
      <c r="Q403" s="40">
        <v>6</v>
      </c>
      <c r="R403" s="40"/>
      <c r="S403" s="40">
        <v>2</v>
      </c>
      <c r="T403" s="40"/>
      <c r="U403" s="40"/>
      <c r="V403" s="40">
        <v>2</v>
      </c>
      <c r="W403" s="40"/>
      <c r="X403" s="39">
        <v>431</v>
      </c>
      <c r="Y403" s="103"/>
      <c r="Z403" s="103"/>
    </row>
    <row r="404" spans="1:26" s="41" customFormat="1" ht="12.75">
      <c r="A404" s="88">
        <v>411011908</v>
      </c>
      <c r="B404" s="42" t="s">
        <v>388</v>
      </c>
      <c r="C404" s="97"/>
      <c r="D404" s="40">
        <v>1</v>
      </c>
      <c r="E404" s="40"/>
      <c r="F404" s="40"/>
      <c r="G404" s="40">
        <v>1</v>
      </c>
      <c r="H404" s="40"/>
      <c r="I404" s="40"/>
      <c r="J404" s="40"/>
      <c r="K404" s="40"/>
      <c r="L404" s="40"/>
      <c r="M404" s="40"/>
      <c r="N404" s="40"/>
      <c r="O404" s="40"/>
      <c r="P404" s="40"/>
      <c r="Q404" s="40"/>
      <c r="R404" s="40"/>
      <c r="S404" s="40">
        <v>1</v>
      </c>
      <c r="T404" s="40"/>
      <c r="U404" s="40"/>
      <c r="V404" s="40">
        <v>1</v>
      </c>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c r="E445" s="40"/>
      <c r="F445" s="40"/>
      <c r="G445" s="40"/>
      <c r="H445" s="40"/>
      <c r="I445" s="40">
        <v>2</v>
      </c>
      <c r="J445" s="40"/>
      <c r="K445" s="40"/>
      <c r="L445" s="40">
        <v>2</v>
      </c>
      <c r="M445" s="40"/>
      <c r="N445" s="40">
        <v>2</v>
      </c>
      <c r="O445" s="40"/>
      <c r="P445" s="40"/>
      <c r="Q445" s="40">
        <v>2</v>
      </c>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14</v>
      </c>
      <c r="E447" s="32">
        <f>SUM(E448:E507)</f>
        <v>0</v>
      </c>
      <c r="F447" s="32">
        <f>SUM(F448:F507)</f>
        <v>0</v>
      </c>
      <c r="G447" s="32">
        <f>SUM(G448:G507)</f>
        <v>14</v>
      </c>
      <c r="H447" s="32">
        <f>SUM(H448:H507)</f>
        <v>0</v>
      </c>
      <c r="I447" s="32">
        <f>SUM(J447:M447)</f>
        <v>1006</v>
      </c>
      <c r="J447" s="32">
        <f>SUM(J448:J507)</f>
        <v>11</v>
      </c>
      <c r="K447" s="32">
        <f>SUM(K448:K507)</f>
        <v>0</v>
      </c>
      <c r="L447" s="32">
        <f>SUM(L448:L507)</f>
        <v>995</v>
      </c>
      <c r="M447" s="32">
        <f>SUM(M448:M507)</f>
        <v>0</v>
      </c>
      <c r="N447" s="32">
        <f>SUM(O447:R447)</f>
        <v>1008</v>
      </c>
      <c r="O447" s="32">
        <f>SUM(O448:O507)</f>
        <v>11</v>
      </c>
      <c r="P447" s="32">
        <f>SUM(P448:P507)</f>
        <v>0</v>
      </c>
      <c r="Q447" s="32">
        <f>SUM(Q448:Q507)</f>
        <v>997</v>
      </c>
      <c r="R447" s="32">
        <f>SUM(R448:R507)</f>
        <v>0</v>
      </c>
      <c r="S447" s="32">
        <f>SUM(T447:W447)</f>
        <v>12</v>
      </c>
      <c r="T447" s="32">
        <f>SUM(T448:T507)</f>
        <v>0</v>
      </c>
      <c r="U447" s="32">
        <f>SUM(U448:U507)</f>
        <v>0</v>
      </c>
      <c r="V447" s="32">
        <f>SUM(V448:V507)</f>
        <v>12</v>
      </c>
      <c r="W447" s="32">
        <f>SUM(W448:W507)</f>
        <v>0</v>
      </c>
      <c r="X447" s="33" t="s">
        <v>1916</v>
      </c>
    </row>
    <row r="448" spans="1:24" ht="25.5">
      <c r="A448" s="87">
        <v>401000000</v>
      </c>
      <c r="B448" s="30" t="s">
        <v>429</v>
      </c>
      <c r="C448" s="97"/>
      <c r="D448" s="6">
        <v>4</v>
      </c>
      <c r="E448" s="6"/>
      <c r="F448" s="6"/>
      <c r="G448" s="6">
        <v>4</v>
      </c>
      <c r="H448" s="6"/>
      <c r="I448" s="6"/>
      <c r="J448" s="6"/>
      <c r="K448" s="6"/>
      <c r="L448" s="6"/>
      <c r="M448" s="6"/>
      <c r="N448" s="6"/>
      <c r="O448" s="6"/>
      <c r="P448" s="6"/>
      <c r="Q448" s="6"/>
      <c r="R448" s="6"/>
      <c r="S448" s="6">
        <v>4</v>
      </c>
      <c r="T448" s="6"/>
      <c r="U448" s="6"/>
      <c r="V448" s="6">
        <v>4</v>
      </c>
      <c r="W448" s="6"/>
      <c r="X448" s="5">
        <v>120</v>
      </c>
    </row>
    <row r="449" spans="1:24" ht="12.75">
      <c r="A449" s="87">
        <v>401020000</v>
      </c>
      <c r="B449" s="30" t="s">
        <v>430</v>
      </c>
      <c r="C449" s="97"/>
      <c r="D449" s="6"/>
      <c r="E449" s="6"/>
      <c r="F449" s="6"/>
      <c r="G449" s="6"/>
      <c r="H449" s="6"/>
      <c r="I449" s="6">
        <v>4</v>
      </c>
      <c r="J449" s="6"/>
      <c r="K449" s="6"/>
      <c r="L449" s="6">
        <v>4</v>
      </c>
      <c r="M449" s="6"/>
      <c r="N449" s="6">
        <v>4</v>
      </c>
      <c r="O449" s="6"/>
      <c r="P449" s="6"/>
      <c r="Q449" s="6">
        <v>4</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87">
        <v>401080000</v>
      </c>
      <c r="B455" s="30" t="s">
        <v>436</v>
      </c>
      <c r="C455" s="97"/>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25</v>
      </c>
      <c r="J462" s="6"/>
      <c r="K462" s="6"/>
      <c r="L462" s="6">
        <v>25</v>
      </c>
      <c r="M462" s="6"/>
      <c r="N462" s="6">
        <v>25</v>
      </c>
      <c r="O462" s="6"/>
      <c r="P462" s="6"/>
      <c r="Q462" s="6">
        <v>25</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5</v>
      </c>
      <c r="E464" s="40"/>
      <c r="F464" s="40"/>
      <c r="G464" s="40">
        <v>5</v>
      </c>
      <c r="H464" s="40"/>
      <c r="I464" s="40">
        <v>39</v>
      </c>
      <c r="J464" s="40"/>
      <c r="K464" s="40"/>
      <c r="L464" s="40">
        <v>39</v>
      </c>
      <c r="M464" s="40"/>
      <c r="N464" s="40">
        <v>40</v>
      </c>
      <c r="O464" s="40"/>
      <c r="P464" s="40"/>
      <c r="Q464" s="40">
        <v>40</v>
      </c>
      <c r="R464" s="40"/>
      <c r="S464" s="40">
        <v>4</v>
      </c>
      <c r="T464" s="40"/>
      <c r="U464" s="40"/>
      <c r="V464" s="40">
        <v>4</v>
      </c>
      <c r="W464" s="40"/>
      <c r="X464" s="39">
        <v>120</v>
      </c>
      <c r="Y464" s="103"/>
      <c r="Z464" s="103"/>
    </row>
    <row r="465" spans="1:26" s="41" customFormat="1" ht="12.75">
      <c r="A465" s="88">
        <v>401140400</v>
      </c>
      <c r="B465" s="42" t="s">
        <v>446</v>
      </c>
      <c r="C465" s="97"/>
      <c r="D465" s="40"/>
      <c r="E465" s="40"/>
      <c r="F465" s="40"/>
      <c r="G465" s="40"/>
      <c r="H465" s="40"/>
      <c r="I465" s="40">
        <v>22</v>
      </c>
      <c r="J465" s="40"/>
      <c r="K465" s="40"/>
      <c r="L465" s="40">
        <v>22</v>
      </c>
      <c r="M465" s="40"/>
      <c r="N465" s="40">
        <v>22</v>
      </c>
      <c r="O465" s="40"/>
      <c r="P465" s="40"/>
      <c r="Q465" s="40">
        <v>22</v>
      </c>
      <c r="R465" s="40"/>
      <c r="S465" s="40"/>
      <c r="T465" s="40"/>
      <c r="U465" s="40"/>
      <c r="V465" s="40"/>
      <c r="W465" s="40"/>
      <c r="X465" s="39">
        <v>120</v>
      </c>
      <c r="Y465" s="103"/>
      <c r="Z465" s="103"/>
    </row>
    <row r="466" spans="1:26" s="41" customFormat="1" ht="12.75">
      <c r="A466" s="88">
        <v>401140500</v>
      </c>
      <c r="B466" s="42" t="s">
        <v>447</v>
      </c>
      <c r="C466" s="97"/>
      <c r="D466" s="40"/>
      <c r="E466" s="40"/>
      <c r="F466" s="40"/>
      <c r="G466" s="40"/>
      <c r="H466" s="40"/>
      <c r="I466" s="40">
        <v>2</v>
      </c>
      <c r="J466" s="40"/>
      <c r="K466" s="40"/>
      <c r="L466" s="40">
        <v>2</v>
      </c>
      <c r="M466" s="40"/>
      <c r="N466" s="40">
        <v>2</v>
      </c>
      <c r="O466" s="40"/>
      <c r="P466" s="40"/>
      <c r="Q466" s="40">
        <v>2</v>
      </c>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3</v>
      </c>
      <c r="J471" s="40"/>
      <c r="K471" s="40"/>
      <c r="L471" s="40">
        <v>3</v>
      </c>
      <c r="M471" s="40"/>
      <c r="N471" s="40">
        <v>3</v>
      </c>
      <c r="O471" s="40"/>
      <c r="P471" s="40"/>
      <c r="Q471" s="40">
        <v>3</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10</v>
      </c>
      <c r="J473" s="40"/>
      <c r="K473" s="40"/>
      <c r="L473" s="40">
        <v>10</v>
      </c>
      <c r="M473" s="40"/>
      <c r="N473" s="40">
        <v>10</v>
      </c>
      <c r="O473" s="40"/>
      <c r="P473" s="40"/>
      <c r="Q473" s="40">
        <v>10</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3</v>
      </c>
      <c r="J475" s="40"/>
      <c r="K475" s="40"/>
      <c r="L475" s="40">
        <v>3</v>
      </c>
      <c r="M475" s="40"/>
      <c r="N475" s="40">
        <v>3</v>
      </c>
      <c r="O475" s="40"/>
      <c r="P475" s="40"/>
      <c r="Q475" s="40">
        <v>3</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14</v>
      </c>
      <c r="J477" s="40"/>
      <c r="K477" s="40"/>
      <c r="L477" s="40">
        <v>14</v>
      </c>
      <c r="M477" s="40"/>
      <c r="N477" s="40">
        <v>14</v>
      </c>
      <c r="O477" s="40"/>
      <c r="P477" s="40"/>
      <c r="Q477" s="40">
        <v>14</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135</v>
      </c>
      <c r="J478" s="40">
        <v>3</v>
      </c>
      <c r="K478" s="40"/>
      <c r="L478" s="40">
        <v>132</v>
      </c>
      <c r="M478" s="40"/>
      <c r="N478" s="40">
        <v>135</v>
      </c>
      <c r="O478" s="40">
        <v>3</v>
      </c>
      <c r="P478" s="40"/>
      <c r="Q478" s="40">
        <v>132</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270</v>
      </c>
      <c r="J480" s="40">
        <v>1</v>
      </c>
      <c r="K480" s="40"/>
      <c r="L480" s="40">
        <v>269</v>
      </c>
      <c r="M480" s="40"/>
      <c r="N480" s="40">
        <v>268</v>
      </c>
      <c r="O480" s="40">
        <v>1</v>
      </c>
      <c r="P480" s="40"/>
      <c r="Q480" s="40">
        <v>267</v>
      </c>
      <c r="R480" s="40"/>
      <c r="S480" s="40">
        <v>2</v>
      </c>
      <c r="T480" s="40"/>
      <c r="U480" s="40"/>
      <c r="V480" s="40">
        <v>2</v>
      </c>
      <c r="W480" s="40"/>
      <c r="X480" s="39">
        <v>90</v>
      </c>
      <c r="Y480" s="103"/>
      <c r="Z480" s="103"/>
    </row>
    <row r="481" spans="1:26" s="41" customFormat="1" ht="12.75">
      <c r="A481" s="88">
        <v>401250000</v>
      </c>
      <c r="B481" s="42" t="s">
        <v>460</v>
      </c>
      <c r="C481" s="97"/>
      <c r="D481" s="40">
        <v>1</v>
      </c>
      <c r="E481" s="40"/>
      <c r="F481" s="40"/>
      <c r="G481" s="40">
        <v>1</v>
      </c>
      <c r="H481" s="40"/>
      <c r="I481" s="40">
        <v>285</v>
      </c>
      <c r="J481" s="40">
        <v>2</v>
      </c>
      <c r="K481" s="40"/>
      <c r="L481" s="40">
        <v>283</v>
      </c>
      <c r="M481" s="40"/>
      <c r="N481" s="40">
        <v>286</v>
      </c>
      <c r="O481" s="40">
        <v>2</v>
      </c>
      <c r="P481" s="40"/>
      <c r="Q481" s="40">
        <v>284</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v>1</v>
      </c>
      <c r="E483" s="40"/>
      <c r="F483" s="40"/>
      <c r="G483" s="40">
        <v>1</v>
      </c>
      <c r="H483" s="40"/>
      <c r="I483" s="40">
        <v>65</v>
      </c>
      <c r="J483" s="40"/>
      <c r="K483" s="40"/>
      <c r="L483" s="40">
        <v>65</v>
      </c>
      <c r="M483" s="40"/>
      <c r="N483" s="40">
        <v>66</v>
      </c>
      <c r="O483" s="40"/>
      <c r="P483" s="40"/>
      <c r="Q483" s="40">
        <v>66</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11</v>
      </c>
      <c r="J486" s="40"/>
      <c r="K486" s="40"/>
      <c r="L486" s="40">
        <v>11</v>
      </c>
      <c r="M486" s="40"/>
      <c r="N486" s="40">
        <v>11</v>
      </c>
      <c r="O486" s="40"/>
      <c r="P486" s="40"/>
      <c r="Q486" s="40">
        <v>11</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2</v>
      </c>
      <c r="J487" s="40"/>
      <c r="K487" s="40"/>
      <c r="L487" s="40">
        <v>2</v>
      </c>
      <c r="M487" s="40"/>
      <c r="N487" s="40">
        <v>2</v>
      </c>
      <c r="O487" s="40"/>
      <c r="P487" s="40"/>
      <c r="Q487" s="40">
        <v>2</v>
      </c>
      <c r="R487" s="40"/>
      <c r="S487" s="40"/>
      <c r="T487" s="40"/>
      <c r="U487" s="40"/>
      <c r="V487" s="40"/>
      <c r="W487" s="40"/>
      <c r="X487" s="39">
        <v>90</v>
      </c>
      <c r="Y487" s="103"/>
      <c r="Z487" s="103"/>
    </row>
    <row r="488" spans="1:26" s="41" customFormat="1" ht="12.75">
      <c r="A488" s="88">
        <v>401300000</v>
      </c>
      <c r="B488" s="42" t="s">
        <v>465</v>
      </c>
      <c r="C488" s="97"/>
      <c r="D488" s="40"/>
      <c r="E488" s="40"/>
      <c r="F488" s="40"/>
      <c r="G488" s="40"/>
      <c r="H488" s="40"/>
      <c r="I488" s="40">
        <v>2</v>
      </c>
      <c r="J488" s="40"/>
      <c r="K488" s="40"/>
      <c r="L488" s="40">
        <v>2</v>
      </c>
      <c r="M488" s="40"/>
      <c r="N488" s="40">
        <v>2</v>
      </c>
      <c r="O488" s="40"/>
      <c r="P488" s="40"/>
      <c r="Q488" s="40">
        <v>2</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25</v>
      </c>
      <c r="J489" s="40"/>
      <c r="K489" s="40"/>
      <c r="L489" s="40">
        <v>25</v>
      </c>
      <c r="M489" s="40"/>
      <c r="N489" s="40">
        <v>25</v>
      </c>
      <c r="O489" s="40"/>
      <c r="P489" s="40"/>
      <c r="Q489" s="40">
        <v>25</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27</v>
      </c>
      <c r="J492" s="40"/>
      <c r="K492" s="40"/>
      <c r="L492" s="40">
        <v>27</v>
      </c>
      <c r="M492" s="40"/>
      <c r="N492" s="40">
        <v>27</v>
      </c>
      <c r="O492" s="40"/>
      <c r="P492" s="40"/>
      <c r="Q492" s="40">
        <v>27</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c r="E494" s="40"/>
      <c r="F494" s="40"/>
      <c r="G494" s="40"/>
      <c r="H494" s="40"/>
      <c r="I494" s="40">
        <v>1</v>
      </c>
      <c r="J494" s="40"/>
      <c r="K494" s="40"/>
      <c r="L494" s="40">
        <v>1</v>
      </c>
      <c r="M494" s="40"/>
      <c r="N494" s="40">
        <v>1</v>
      </c>
      <c r="O494" s="40"/>
      <c r="P494" s="40"/>
      <c r="Q494" s="40">
        <v>1</v>
      </c>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13</v>
      </c>
      <c r="J497" s="40"/>
      <c r="K497" s="40"/>
      <c r="L497" s="40">
        <v>13</v>
      </c>
      <c r="M497" s="40"/>
      <c r="N497" s="40">
        <v>13</v>
      </c>
      <c r="O497" s="40"/>
      <c r="P497" s="40"/>
      <c r="Q497" s="40">
        <v>13</v>
      </c>
      <c r="R497" s="40"/>
      <c r="S497" s="40"/>
      <c r="T497" s="40"/>
      <c r="U497" s="40"/>
      <c r="V497" s="40"/>
      <c r="W497" s="40"/>
      <c r="X497" s="39">
        <v>110</v>
      </c>
      <c r="Y497" s="103"/>
      <c r="Z497" s="103"/>
    </row>
    <row r="498" spans="1:26" s="41" customFormat="1" ht="25.5">
      <c r="A498" s="88">
        <v>402010100</v>
      </c>
      <c r="B498" s="42" t="s">
        <v>473</v>
      </c>
      <c r="C498" s="97"/>
      <c r="D498" s="40">
        <v>2</v>
      </c>
      <c r="E498" s="40"/>
      <c r="F498" s="40"/>
      <c r="G498" s="40">
        <v>2</v>
      </c>
      <c r="H498" s="40"/>
      <c r="I498" s="40">
        <v>20</v>
      </c>
      <c r="J498" s="40">
        <v>3</v>
      </c>
      <c r="K498" s="40"/>
      <c r="L498" s="40">
        <v>17</v>
      </c>
      <c r="M498" s="40"/>
      <c r="N498" s="40">
        <v>21</v>
      </c>
      <c r="O498" s="40">
        <v>3</v>
      </c>
      <c r="P498" s="40"/>
      <c r="Q498" s="40">
        <v>18</v>
      </c>
      <c r="R498" s="40"/>
      <c r="S498" s="40">
        <v>1</v>
      </c>
      <c r="T498" s="40"/>
      <c r="U498" s="40"/>
      <c r="V498" s="40">
        <v>1</v>
      </c>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22</v>
      </c>
      <c r="J500" s="40">
        <v>1</v>
      </c>
      <c r="K500" s="40"/>
      <c r="L500" s="40">
        <v>21</v>
      </c>
      <c r="M500" s="40"/>
      <c r="N500" s="40">
        <v>21</v>
      </c>
      <c r="O500" s="40">
        <v>1</v>
      </c>
      <c r="P500" s="40"/>
      <c r="Q500" s="40">
        <v>20</v>
      </c>
      <c r="R500" s="40"/>
      <c r="S500" s="40">
        <v>1</v>
      </c>
      <c r="T500" s="40"/>
      <c r="U500" s="40"/>
      <c r="V500" s="40">
        <v>1</v>
      </c>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v>1</v>
      </c>
      <c r="E504" s="40"/>
      <c r="F504" s="40"/>
      <c r="G504" s="40">
        <v>1</v>
      </c>
      <c r="H504" s="40"/>
      <c r="I504" s="40">
        <v>2</v>
      </c>
      <c r="J504" s="40"/>
      <c r="K504" s="40"/>
      <c r="L504" s="40">
        <v>2</v>
      </c>
      <c r="M504" s="40"/>
      <c r="N504" s="40">
        <v>3</v>
      </c>
      <c r="O504" s="40"/>
      <c r="P504" s="40"/>
      <c r="Q504" s="40">
        <v>3</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3"/>
      <c r="Z506" s="103"/>
    </row>
    <row r="507" spans="1:24" ht="12.75">
      <c r="A507" s="89">
        <v>441010000</v>
      </c>
      <c r="B507" s="37" t="s">
        <v>2319</v>
      </c>
      <c r="C507" s="97"/>
      <c r="D507" s="38"/>
      <c r="E507" s="38"/>
      <c r="F507" s="38"/>
      <c r="G507" s="38"/>
      <c r="H507" s="38"/>
      <c r="I507" s="38">
        <v>2</v>
      </c>
      <c r="J507" s="38">
        <v>1</v>
      </c>
      <c r="K507" s="38"/>
      <c r="L507" s="38">
        <v>1</v>
      </c>
      <c r="M507" s="38"/>
      <c r="N507" s="38">
        <v>2</v>
      </c>
      <c r="O507" s="38">
        <v>1</v>
      </c>
      <c r="P507" s="38"/>
      <c r="Q507" s="38">
        <v>1</v>
      </c>
      <c r="R507" s="38"/>
      <c r="S507" s="38"/>
      <c r="T507" s="38"/>
      <c r="U507" s="38"/>
      <c r="V507" s="38"/>
      <c r="W507" s="38"/>
      <c r="X507" s="36">
        <v>132</v>
      </c>
    </row>
    <row r="508" spans="1:24" ht="12.75">
      <c r="A508" s="165" t="s">
        <v>2211</v>
      </c>
      <c r="B508" s="166"/>
      <c r="C508" s="96"/>
      <c r="D508" s="32">
        <f>SUM(E508:H508)</f>
        <v>13</v>
      </c>
      <c r="E508" s="32">
        <f>SUM(E509:E538)</f>
        <v>0</v>
      </c>
      <c r="F508" s="32">
        <f>SUM(F509:F538)</f>
        <v>0</v>
      </c>
      <c r="G508" s="32">
        <f>SUM(G509:G538)</f>
        <v>13</v>
      </c>
      <c r="H508" s="32">
        <f>SUM(H509:H538)</f>
        <v>0</v>
      </c>
      <c r="I508" s="32">
        <f>SUM(J508:M508)</f>
        <v>74</v>
      </c>
      <c r="J508" s="32">
        <f>SUM(J509:J538)</f>
        <v>0</v>
      </c>
      <c r="K508" s="32">
        <f>SUM(K509:K538)</f>
        <v>0</v>
      </c>
      <c r="L508" s="32">
        <f>SUM(L509:L538)</f>
        <v>74</v>
      </c>
      <c r="M508" s="32">
        <f>SUM(M509:M538)</f>
        <v>0</v>
      </c>
      <c r="N508" s="32">
        <f>SUM(O508:R508)</f>
        <v>73</v>
      </c>
      <c r="O508" s="32">
        <f>SUM(O509:O538)</f>
        <v>0</v>
      </c>
      <c r="P508" s="32">
        <f>SUM(P509:P538)</f>
        <v>0</v>
      </c>
      <c r="Q508" s="32">
        <f>SUM(Q509:Q538)</f>
        <v>73</v>
      </c>
      <c r="R508" s="32">
        <f>SUM(R509:R538)</f>
        <v>0</v>
      </c>
      <c r="S508" s="32">
        <f>SUM(T508:W508)</f>
        <v>14</v>
      </c>
      <c r="T508" s="32">
        <f>SUM(T509:T538)</f>
        <v>0</v>
      </c>
      <c r="U508" s="32">
        <f>SUM(U509:U538)</f>
        <v>0</v>
      </c>
      <c r="V508" s="32">
        <f>SUM(V509:V538)</f>
        <v>14</v>
      </c>
      <c r="W508" s="32">
        <f>SUM(W509:W538)</f>
        <v>0</v>
      </c>
      <c r="X508" s="33" t="s">
        <v>1916</v>
      </c>
    </row>
    <row r="509" spans="1:24" ht="12.75">
      <c r="A509" s="87">
        <v>421010000</v>
      </c>
      <c r="B509" s="30" t="s">
        <v>483</v>
      </c>
      <c r="C509" s="97"/>
      <c r="D509" s="6">
        <v>1</v>
      </c>
      <c r="E509" s="6"/>
      <c r="F509" s="6"/>
      <c r="G509" s="6">
        <v>1</v>
      </c>
      <c r="H509" s="6"/>
      <c r="I509" s="6">
        <v>1</v>
      </c>
      <c r="J509" s="6"/>
      <c r="K509" s="6"/>
      <c r="L509" s="6">
        <v>1</v>
      </c>
      <c r="M509" s="6"/>
      <c r="N509" s="6">
        <v>1</v>
      </c>
      <c r="O509" s="6"/>
      <c r="P509" s="6"/>
      <c r="Q509" s="6">
        <v>1</v>
      </c>
      <c r="R509" s="6"/>
      <c r="S509" s="6">
        <v>1</v>
      </c>
      <c r="T509" s="6"/>
      <c r="U509" s="6"/>
      <c r="V509" s="6">
        <v>1</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489</v>
      </c>
      <c r="C515" s="97"/>
      <c r="D515" s="6"/>
      <c r="E515" s="6"/>
      <c r="F515" s="6"/>
      <c r="G515" s="6"/>
      <c r="H515" s="6"/>
      <c r="I515" s="6">
        <v>1</v>
      </c>
      <c r="J515" s="6"/>
      <c r="K515" s="6"/>
      <c r="L515" s="6">
        <v>1</v>
      </c>
      <c r="M515" s="6"/>
      <c r="N515" s="6">
        <v>1</v>
      </c>
      <c r="O515" s="6"/>
      <c r="P515" s="6"/>
      <c r="Q515" s="6">
        <v>1</v>
      </c>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5</v>
      </c>
      <c r="E518" s="6"/>
      <c r="F518" s="6"/>
      <c r="G518" s="6">
        <v>5</v>
      </c>
      <c r="H518" s="6"/>
      <c r="I518" s="6">
        <v>10</v>
      </c>
      <c r="J518" s="6"/>
      <c r="K518" s="6"/>
      <c r="L518" s="6">
        <v>10</v>
      </c>
      <c r="M518" s="6"/>
      <c r="N518" s="6">
        <v>12</v>
      </c>
      <c r="O518" s="6"/>
      <c r="P518" s="6"/>
      <c r="Q518" s="6">
        <v>12</v>
      </c>
      <c r="R518" s="6"/>
      <c r="S518" s="6">
        <v>3</v>
      </c>
      <c r="T518" s="6"/>
      <c r="U518" s="6"/>
      <c r="V518" s="6">
        <v>3</v>
      </c>
      <c r="W518" s="6"/>
      <c r="X518" s="5">
        <v>160</v>
      </c>
    </row>
    <row r="519" spans="1:24" ht="25.5">
      <c r="A519" s="87">
        <v>421100010</v>
      </c>
      <c r="B519" s="30" t="s">
        <v>493</v>
      </c>
      <c r="C519" s="97"/>
      <c r="D519" s="6">
        <v>1</v>
      </c>
      <c r="E519" s="6"/>
      <c r="F519" s="6"/>
      <c r="G519" s="6">
        <v>1</v>
      </c>
      <c r="H519" s="6"/>
      <c r="I519" s="6">
        <v>36</v>
      </c>
      <c r="J519" s="6"/>
      <c r="K519" s="6"/>
      <c r="L519" s="6">
        <v>36</v>
      </c>
      <c r="M519" s="6"/>
      <c r="N519" s="6">
        <v>34</v>
      </c>
      <c r="O519" s="6"/>
      <c r="P519" s="6"/>
      <c r="Q519" s="6">
        <v>34</v>
      </c>
      <c r="R519" s="6"/>
      <c r="S519" s="6">
        <v>3</v>
      </c>
      <c r="T519" s="6"/>
      <c r="U519" s="6"/>
      <c r="V519" s="6">
        <v>3</v>
      </c>
      <c r="W519" s="6"/>
      <c r="X519" s="5">
        <v>120</v>
      </c>
    </row>
    <row r="520" spans="1:24" ht="25.5">
      <c r="A520" s="87">
        <v>421110011</v>
      </c>
      <c r="B520" s="30" t="s">
        <v>494</v>
      </c>
      <c r="C520" s="97"/>
      <c r="D520" s="6">
        <v>2</v>
      </c>
      <c r="E520" s="6"/>
      <c r="F520" s="6"/>
      <c r="G520" s="6">
        <v>2</v>
      </c>
      <c r="H520" s="6"/>
      <c r="I520" s="6">
        <v>1</v>
      </c>
      <c r="J520" s="6"/>
      <c r="K520" s="6"/>
      <c r="L520" s="6">
        <v>1</v>
      </c>
      <c r="M520" s="6"/>
      <c r="N520" s="6">
        <v>1</v>
      </c>
      <c r="O520" s="6"/>
      <c r="P520" s="6"/>
      <c r="Q520" s="6">
        <v>1</v>
      </c>
      <c r="R520" s="6"/>
      <c r="S520" s="6">
        <v>2</v>
      </c>
      <c r="T520" s="6"/>
      <c r="U520" s="6"/>
      <c r="V520" s="6">
        <v>2</v>
      </c>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2</v>
      </c>
      <c r="J526" s="40"/>
      <c r="K526" s="40"/>
      <c r="L526" s="40">
        <v>2</v>
      </c>
      <c r="M526" s="40"/>
      <c r="N526" s="40">
        <v>2</v>
      </c>
      <c r="O526" s="40"/>
      <c r="P526" s="40"/>
      <c r="Q526" s="40">
        <v>2</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v>2</v>
      </c>
      <c r="E529" s="40"/>
      <c r="F529" s="40"/>
      <c r="G529" s="40">
        <v>2</v>
      </c>
      <c r="H529" s="40"/>
      <c r="I529" s="40">
        <v>9</v>
      </c>
      <c r="J529" s="40"/>
      <c r="K529" s="40"/>
      <c r="L529" s="40">
        <v>9</v>
      </c>
      <c r="M529" s="40"/>
      <c r="N529" s="40">
        <v>11</v>
      </c>
      <c r="O529" s="40"/>
      <c r="P529" s="40"/>
      <c r="Q529" s="40">
        <v>11</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3</v>
      </c>
      <c r="J534" s="40"/>
      <c r="K534" s="40"/>
      <c r="L534" s="40">
        <v>3</v>
      </c>
      <c r="M534" s="40"/>
      <c r="N534" s="40">
        <v>2</v>
      </c>
      <c r="O534" s="40"/>
      <c r="P534" s="40"/>
      <c r="Q534" s="40">
        <v>2</v>
      </c>
      <c r="R534" s="40"/>
      <c r="S534" s="40">
        <v>1</v>
      </c>
      <c r="T534" s="40"/>
      <c r="U534" s="40"/>
      <c r="V534" s="40">
        <v>1</v>
      </c>
      <c r="W534" s="40"/>
      <c r="X534" s="39">
        <v>120</v>
      </c>
      <c r="Y534" s="103"/>
      <c r="Z534" s="103"/>
    </row>
    <row r="535" spans="1:26" s="41" customFormat="1" ht="12.75">
      <c r="A535" s="88">
        <v>421250026</v>
      </c>
      <c r="B535" s="42" t="s">
        <v>2168</v>
      </c>
      <c r="C535" s="97"/>
      <c r="D535" s="40">
        <v>1</v>
      </c>
      <c r="E535" s="40"/>
      <c r="F535" s="40"/>
      <c r="G535" s="40">
        <v>1</v>
      </c>
      <c r="H535" s="40"/>
      <c r="I535" s="40">
        <v>7</v>
      </c>
      <c r="J535" s="40"/>
      <c r="K535" s="40"/>
      <c r="L535" s="40">
        <v>7</v>
      </c>
      <c r="M535" s="40"/>
      <c r="N535" s="40">
        <v>6</v>
      </c>
      <c r="O535" s="40"/>
      <c r="P535" s="40"/>
      <c r="Q535" s="40">
        <v>6</v>
      </c>
      <c r="R535" s="40"/>
      <c r="S535" s="40">
        <v>2</v>
      </c>
      <c r="T535" s="40"/>
      <c r="U535" s="40"/>
      <c r="V535" s="40">
        <v>2</v>
      </c>
      <c r="W535" s="40"/>
      <c r="X535" s="39">
        <v>132</v>
      </c>
      <c r="Y535" s="103"/>
      <c r="Z535" s="103"/>
    </row>
    <row r="536" spans="1:26" s="41" customFormat="1" ht="12.75">
      <c r="A536" s="88">
        <v>421250027</v>
      </c>
      <c r="B536" s="42" t="s">
        <v>2169</v>
      </c>
      <c r="C536" s="97"/>
      <c r="D536" s="40"/>
      <c r="E536" s="40"/>
      <c r="F536" s="40"/>
      <c r="G536" s="40"/>
      <c r="H536" s="40"/>
      <c r="I536" s="40">
        <v>1</v>
      </c>
      <c r="J536" s="40"/>
      <c r="K536" s="40"/>
      <c r="L536" s="40">
        <v>1</v>
      </c>
      <c r="M536" s="40"/>
      <c r="N536" s="40">
        <v>1</v>
      </c>
      <c r="O536" s="40"/>
      <c r="P536" s="40"/>
      <c r="Q536" s="40">
        <v>1</v>
      </c>
      <c r="R536" s="40"/>
      <c r="S536" s="40"/>
      <c r="T536" s="40"/>
      <c r="U536" s="40"/>
      <c r="V536" s="40"/>
      <c r="W536" s="40"/>
      <c r="X536" s="39">
        <v>132</v>
      </c>
      <c r="Y536" s="103"/>
      <c r="Z536" s="103"/>
    </row>
    <row r="537" spans="1:26" s="41" customFormat="1" ht="12.75">
      <c r="A537" s="88">
        <v>421250028</v>
      </c>
      <c r="B537" s="42" t="s">
        <v>2170</v>
      </c>
      <c r="C537" s="97"/>
      <c r="D537" s="40">
        <v>1</v>
      </c>
      <c r="E537" s="40"/>
      <c r="F537" s="40"/>
      <c r="G537" s="40">
        <v>1</v>
      </c>
      <c r="H537" s="40"/>
      <c r="I537" s="40">
        <v>3</v>
      </c>
      <c r="J537" s="40"/>
      <c r="K537" s="40"/>
      <c r="L537" s="40">
        <v>3</v>
      </c>
      <c r="M537" s="40"/>
      <c r="N537" s="40">
        <v>2</v>
      </c>
      <c r="O537" s="40"/>
      <c r="P537" s="40"/>
      <c r="Q537" s="40">
        <v>2</v>
      </c>
      <c r="R537" s="40"/>
      <c r="S537" s="40">
        <v>2</v>
      </c>
      <c r="T537" s="40"/>
      <c r="U537" s="40"/>
      <c r="V537" s="40">
        <v>2</v>
      </c>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v>2</v>
      </c>
      <c r="E539" s="32">
        <v>1</v>
      </c>
      <c r="F539" s="32"/>
      <c r="G539" s="32">
        <v>1</v>
      </c>
      <c r="H539" s="32"/>
      <c r="I539" s="32">
        <v>6</v>
      </c>
      <c r="J539" s="32">
        <v>4</v>
      </c>
      <c r="K539" s="32"/>
      <c r="L539" s="32">
        <v>2</v>
      </c>
      <c r="M539" s="32"/>
      <c r="N539" s="32">
        <v>8</v>
      </c>
      <c r="O539" s="32">
        <v>5</v>
      </c>
      <c r="P539" s="32"/>
      <c r="Q539" s="32">
        <v>3</v>
      </c>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33</v>
      </c>
      <c r="J542" s="32"/>
      <c r="K542" s="32"/>
      <c r="L542" s="32">
        <v>33</v>
      </c>
      <c r="M542" s="32"/>
      <c r="N542" s="32">
        <v>33</v>
      </c>
      <c r="O542" s="32"/>
      <c r="P542" s="32"/>
      <c r="Q542" s="32">
        <v>33</v>
      </c>
      <c r="R542" s="32"/>
      <c r="S542" s="32"/>
      <c r="T542" s="32"/>
      <c r="U542" s="32"/>
      <c r="V542" s="32"/>
      <c r="W542" s="32"/>
      <c r="X542" s="34">
        <v>60</v>
      </c>
    </row>
    <row r="543" spans="1:24" ht="12.75">
      <c r="A543" s="90">
        <v>600030000</v>
      </c>
      <c r="B543" s="35" t="s">
        <v>2336</v>
      </c>
      <c r="C543" s="96"/>
      <c r="D543" s="32"/>
      <c r="E543" s="32"/>
      <c r="F543" s="32"/>
      <c r="G543" s="32"/>
      <c r="H543" s="32"/>
      <c r="I543" s="32">
        <v>4</v>
      </c>
      <c r="J543" s="32"/>
      <c r="K543" s="32"/>
      <c r="L543" s="32">
        <v>4</v>
      </c>
      <c r="M543" s="32"/>
      <c r="N543" s="32">
        <v>4</v>
      </c>
      <c r="O543" s="32"/>
      <c r="P543" s="32"/>
      <c r="Q543" s="32">
        <v>4</v>
      </c>
      <c r="R543" s="32"/>
      <c r="S543" s="32"/>
      <c r="T543" s="32"/>
      <c r="U543" s="32"/>
      <c r="V543" s="32"/>
      <c r="W543" s="32"/>
      <c r="X543" s="34">
        <v>60</v>
      </c>
    </row>
    <row r="544" spans="1:24" ht="12.75">
      <c r="A544" s="90">
        <v>600040000</v>
      </c>
      <c r="B544" s="35" t="s">
        <v>2337</v>
      </c>
      <c r="C544" s="96"/>
      <c r="D544" s="32">
        <v>1</v>
      </c>
      <c r="E544" s="32"/>
      <c r="F544" s="32"/>
      <c r="G544" s="32">
        <v>1</v>
      </c>
      <c r="H544" s="32"/>
      <c r="I544" s="32"/>
      <c r="J544" s="32"/>
      <c r="K544" s="32"/>
      <c r="L544" s="32"/>
      <c r="M544" s="32"/>
      <c r="N544" s="32"/>
      <c r="O544" s="32"/>
      <c r="P544" s="32"/>
      <c r="Q544" s="32"/>
      <c r="R544" s="32"/>
      <c r="S544" s="32">
        <v>1</v>
      </c>
      <c r="T544" s="32"/>
      <c r="U544" s="32"/>
      <c r="V544" s="32">
        <v>1</v>
      </c>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v>1</v>
      </c>
      <c r="E546" s="32"/>
      <c r="F546" s="32"/>
      <c r="G546" s="32">
        <v>1</v>
      </c>
      <c r="H546" s="32"/>
      <c r="I546" s="32">
        <v>1</v>
      </c>
      <c r="J546" s="32"/>
      <c r="K546" s="32"/>
      <c r="L546" s="32">
        <v>1</v>
      </c>
      <c r="M546" s="32"/>
      <c r="N546" s="32">
        <v>2</v>
      </c>
      <c r="O546" s="32"/>
      <c r="P546" s="32"/>
      <c r="Q546" s="32">
        <v>2</v>
      </c>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v>2</v>
      </c>
      <c r="J549" s="32"/>
      <c r="K549" s="32"/>
      <c r="L549" s="32">
        <v>2</v>
      </c>
      <c r="M549" s="32"/>
      <c r="N549" s="32">
        <v>1</v>
      </c>
      <c r="O549" s="32"/>
      <c r="P549" s="32"/>
      <c r="Q549" s="32">
        <v>1</v>
      </c>
      <c r="R549" s="32"/>
      <c r="S549" s="32">
        <v>1</v>
      </c>
      <c r="T549" s="32"/>
      <c r="U549" s="32"/>
      <c r="V549" s="32">
        <v>1</v>
      </c>
      <c r="W549" s="32"/>
      <c r="X549" s="34">
        <v>91</v>
      </c>
    </row>
    <row r="550" spans="1:24" ht="12.75" customHeight="1">
      <c r="A550" s="90">
        <v>600140000</v>
      </c>
      <c r="B550" s="35" t="s">
        <v>2328</v>
      </c>
      <c r="C550" s="96"/>
      <c r="D550" s="32"/>
      <c r="E550" s="32"/>
      <c r="F550" s="32"/>
      <c r="G550" s="32"/>
      <c r="H550" s="32"/>
      <c r="I550" s="32">
        <v>28</v>
      </c>
      <c r="J550" s="32"/>
      <c r="K550" s="32"/>
      <c r="L550" s="32">
        <v>28</v>
      </c>
      <c r="M550" s="32"/>
      <c r="N550" s="32">
        <v>28</v>
      </c>
      <c r="O550" s="32"/>
      <c r="P550" s="32"/>
      <c r="Q550" s="32">
        <v>28</v>
      </c>
      <c r="R550" s="32"/>
      <c r="S550" s="32"/>
      <c r="T550" s="32"/>
      <c r="U550" s="32"/>
      <c r="V550" s="32"/>
      <c r="W550" s="32"/>
      <c r="X550" s="34">
        <v>87</v>
      </c>
    </row>
    <row r="551" spans="1:24" ht="12.75">
      <c r="A551" s="172" t="s">
        <v>4</v>
      </c>
      <c r="B551" s="173"/>
      <c r="C551" s="98"/>
      <c r="D551" s="7">
        <f>SUM(E551:H551)</f>
        <v>242</v>
      </c>
      <c r="E551" s="7">
        <f>SUM(E8,E447,E508,E539:E550)</f>
        <v>21</v>
      </c>
      <c r="F551" s="7">
        <f>SUM(F8,F447,F508,F539:F550)</f>
        <v>0</v>
      </c>
      <c r="G551" s="7">
        <f>SUM(G8,G447,G508,G539:G550)</f>
        <v>218</v>
      </c>
      <c r="H551" s="7">
        <f>SUM(H8,H447,H508,H539:H550)</f>
        <v>3</v>
      </c>
      <c r="I551" s="7">
        <f>SUM(J551:M551)</f>
        <v>1504</v>
      </c>
      <c r="J551" s="7">
        <f>SUM(J8,J447,J508,J539:J550)</f>
        <v>70</v>
      </c>
      <c r="K551" s="7">
        <f>SUM(K8,K447,K508,K539:K550)</f>
        <v>0</v>
      </c>
      <c r="L551" s="7">
        <f>SUM(L8,L447,L508,L539:L550)</f>
        <v>1431</v>
      </c>
      <c r="M551" s="7">
        <f>SUM(M8,M447,M508,M539:M550)</f>
        <v>3</v>
      </c>
      <c r="N551" s="7">
        <f>SUM(O551:R551)</f>
        <v>1421</v>
      </c>
      <c r="O551" s="7">
        <f>SUM(O8,O447,O508,O539:O550)</f>
        <v>90</v>
      </c>
      <c r="P551" s="7">
        <f>SUM(P8,P447,P508,P539:P550)</f>
        <v>0</v>
      </c>
      <c r="Q551" s="7">
        <f>SUM(Q8,Q447,Q508,Q539:Q550)</f>
        <v>1331</v>
      </c>
      <c r="R551" s="7">
        <f>SUM(R8,R447,R508,R539:R550)</f>
        <v>0</v>
      </c>
      <c r="S551" s="7">
        <f>SUM(T551:W551)</f>
        <v>325</v>
      </c>
      <c r="T551" s="7">
        <f>SUM(T8,T447,T508,T539:T550)</f>
        <v>1</v>
      </c>
      <c r="U551" s="7">
        <f>SUM(U8,U447,U508,U539:U550)</f>
        <v>0</v>
      </c>
      <c r="V551" s="7">
        <f>SUM(V8,V447,V508,V539:V550)</f>
        <v>318</v>
      </c>
      <c r="W551" s="7">
        <f>SUM(W8,W447,W508,W539:W550)</f>
        <v>6</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16</v>
      </c>
      <c r="E553" s="32">
        <f>SUM(E554:E742)</f>
        <v>6</v>
      </c>
      <c r="F553" s="32">
        <f>SUM(F554:F742)</f>
        <v>0</v>
      </c>
      <c r="G553" s="32">
        <f>SUM(G554:G742)</f>
        <v>10</v>
      </c>
      <c r="H553" s="32">
        <f>SUM(H554:H742)</f>
        <v>0</v>
      </c>
      <c r="I553" s="32">
        <f>SUM(J553:M553)</f>
        <v>26</v>
      </c>
      <c r="J553" s="32">
        <f>SUM(J554:J742)</f>
        <v>6</v>
      </c>
      <c r="K553" s="32">
        <f>SUM(K554:K742)</f>
        <v>0</v>
      </c>
      <c r="L553" s="32">
        <f>SUM(L554:L742)</f>
        <v>20</v>
      </c>
      <c r="M553" s="32">
        <f>SUM(M554:M742)</f>
        <v>0</v>
      </c>
      <c r="N553" s="32">
        <f>SUM(O553:R553)</f>
        <v>33</v>
      </c>
      <c r="O553" s="32">
        <f>SUM(O554:O742)</f>
        <v>12</v>
      </c>
      <c r="P553" s="32">
        <f>SUM(P554:P742)</f>
        <v>0</v>
      </c>
      <c r="Q553" s="32">
        <f>SUM(Q554:Q742)</f>
        <v>21</v>
      </c>
      <c r="R553" s="32">
        <f>SUM(R554:R742)</f>
        <v>0</v>
      </c>
      <c r="S553" s="32">
        <f>SUM(T553:W553)</f>
        <v>9</v>
      </c>
      <c r="T553" s="32">
        <f>SUM(T554:T742)</f>
        <v>0</v>
      </c>
      <c r="U553" s="32">
        <f>SUM(U554:U742)</f>
        <v>0</v>
      </c>
      <c r="V553" s="32">
        <f>SUM(V554:V742)</f>
        <v>9</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c r="E603" s="40"/>
      <c r="F603" s="40"/>
      <c r="G603" s="40"/>
      <c r="H603" s="40"/>
      <c r="I603" s="40">
        <v>1</v>
      </c>
      <c r="J603" s="40"/>
      <c r="K603" s="40"/>
      <c r="L603" s="40">
        <v>1</v>
      </c>
      <c r="M603" s="40"/>
      <c r="N603" s="40">
        <v>1</v>
      </c>
      <c r="O603" s="40"/>
      <c r="P603" s="40"/>
      <c r="Q603" s="40">
        <v>1</v>
      </c>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c r="A636" s="88">
        <v>108010200</v>
      </c>
      <c r="B636" s="42" t="s">
        <v>573</v>
      </c>
      <c r="C636" s="97"/>
      <c r="D636" s="40"/>
      <c r="E636" s="40"/>
      <c r="F636" s="40"/>
      <c r="G636" s="40"/>
      <c r="H636" s="40"/>
      <c r="I636" s="40">
        <v>2</v>
      </c>
      <c r="J636" s="40"/>
      <c r="K636" s="40"/>
      <c r="L636" s="40">
        <v>2</v>
      </c>
      <c r="M636" s="40"/>
      <c r="N636" s="40"/>
      <c r="O636" s="40"/>
      <c r="P636" s="40"/>
      <c r="Q636" s="40"/>
      <c r="R636" s="40"/>
      <c r="S636" s="40">
        <v>2</v>
      </c>
      <c r="T636" s="40"/>
      <c r="U636" s="40"/>
      <c r="V636" s="40">
        <v>2</v>
      </c>
      <c r="W636" s="40"/>
      <c r="X636" s="39">
        <v>494</v>
      </c>
      <c r="Y636" s="103"/>
      <c r="Z636" s="103"/>
    </row>
    <row r="637" spans="1:26" s="41" customFormat="1" ht="25.5">
      <c r="A637" s="88">
        <v>108020000</v>
      </c>
      <c r="B637" s="42" t="s">
        <v>574</v>
      </c>
      <c r="C637" s="97"/>
      <c r="D637" s="40">
        <v>4</v>
      </c>
      <c r="E637" s="40">
        <v>1</v>
      </c>
      <c r="F637" s="40"/>
      <c r="G637" s="40">
        <v>3</v>
      </c>
      <c r="H637" s="40"/>
      <c r="I637" s="40">
        <v>2</v>
      </c>
      <c r="J637" s="40"/>
      <c r="K637" s="40"/>
      <c r="L637" s="40">
        <v>2</v>
      </c>
      <c r="M637" s="40"/>
      <c r="N637" s="40">
        <v>5</v>
      </c>
      <c r="O637" s="40">
        <v>1</v>
      </c>
      <c r="P637" s="40"/>
      <c r="Q637" s="40">
        <v>4</v>
      </c>
      <c r="R637" s="40"/>
      <c r="S637" s="40">
        <v>1</v>
      </c>
      <c r="T637" s="40"/>
      <c r="U637" s="40"/>
      <c r="V637" s="40">
        <v>1</v>
      </c>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c r="A662" s="88">
        <v>110000000</v>
      </c>
      <c r="B662" s="42" t="s">
        <v>598</v>
      </c>
      <c r="C662" s="97"/>
      <c r="D662" s="40">
        <v>1</v>
      </c>
      <c r="E662" s="40"/>
      <c r="F662" s="40"/>
      <c r="G662" s="40">
        <v>1</v>
      </c>
      <c r="H662" s="40"/>
      <c r="I662" s="40">
        <v>1</v>
      </c>
      <c r="J662" s="40"/>
      <c r="K662" s="40"/>
      <c r="L662" s="40">
        <v>1</v>
      </c>
      <c r="M662" s="40"/>
      <c r="N662" s="40">
        <v>1</v>
      </c>
      <c r="O662" s="40"/>
      <c r="P662" s="40"/>
      <c r="Q662" s="40">
        <v>1</v>
      </c>
      <c r="R662" s="40"/>
      <c r="S662" s="40">
        <v>1</v>
      </c>
      <c r="T662" s="40"/>
      <c r="U662" s="40"/>
      <c r="V662" s="40">
        <v>1</v>
      </c>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v>3</v>
      </c>
      <c r="E727" s="40"/>
      <c r="F727" s="40"/>
      <c r="G727" s="40">
        <v>3</v>
      </c>
      <c r="H727" s="40"/>
      <c r="I727" s="40">
        <v>5</v>
      </c>
      <c r="J727" s="40">
        <v>1</v>
      </c>
      <c r="K727" s="40"/>
      <c r="L727" s="40">
        <v>4</v>
      </c>
      <c r="M727" s="40"/>
      <c r="N727" s="40">
        <v>7</v>
      </c>
      <c r="O727" s="40">
        <v>1</v>
      </c>
      <c r="P727" s="40"/>
      <c r="Q727" s="40">
        <v>6</v>
      </c>
      <c r="R727" s="40"/>
      <c r="S727" s="40">
        <v>1</v>
      </c>
      <c r="T727" s="40"/>
      <c r="U727" s="40"/>
      <c r="V727" s="40">
        <v>1</v>
      </c>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8</v>
      </c>
      <c r="E738" s="40">
        <v>5</v>
      </c>
      <c r="F738" s="40"/>
      <c r="G738" s="40">
        <v>3</v>
      </c>
      <c r="H738" s="40"/>
      <c r="I738" s="40">
        <v>15</v>
      </c>
      <c r="J738" s="40">
        <v>5</v>
      </c>
      <c r="K738" s="40"/>
      <c r="L738" s="40">
        <v>10</v>
      </c>
      <c r="M738" s="40"/>
      <c r="N738" s="40">
        <v>19</v>
      </c>
      <c r="O738" s="40">
        <v>10</v>
      </c>
      <c r="P738" s="40"/>
      <c r="Q738" s="40">
        <v>9</v>
      </c>
      <c r="R738" s="40"/>
      <c r="S738" s="40">
        <v>4</v>
      </c>
      <c r="T738" s="40"/>
      <c r="U738" s="40"/>
      <c r="V738" s="40">
        <v>4</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0">
        <v>600040000</v>
      </c>
      <c r="B746" s="35" t="s">
        <v>2337</v>
      </c>
      <c r="C746" s="96"/>
      <c r="D746" s="32"/>
      <c r="E746" s="32"/>
      <c r="F746" s="32"/>
      <c r="G746" s="32"/>
      <c r="H746" s="32"/>
      <c r="I746" s="32">
        <v>1</v>
      </c>
      <c r="J746" s="32"/>
      <c r="K746" s="32"/>
      <c r="L746" s="32">
        <v>1</v>
      </c>
      <c r="M746" s="32"/>
      <c r="N746" s="32"/>
      <c r="O746" s="32"/>
      <c r="P746" s="32"/>
      <c r="Q746" s="32"/>
      <c r="R746" s="32"/>
      <c r="S746" s="32">
        <v>1</v>
      </c>
      <c r="T746" s="32"/>
      <c r="U746" s="32"/>
      <c r="V746" s="32">
        <v>1</v>
      </c>
      <c r="W746" s="32"/>
      <c r="X746" s="34">
        <v>78</v>
      </c>
    </row>
    <row r="747" spans="1:24" ht="12.75">
      <c r="A747" s="90">
        <v>600050000</v>
      </c>
      <c r="B747" s="35" t="s">
        <v>2338</v>
      </c>
      <c r="C747" s="96"/>
      <c r="D747" s="32">
        <v>1</v>
      </c>
      <c r="E747" s="32"/>
      <c r="F747" s="32"/>
      <c r="G747" s="32">
        <v>1</v>
      </c>
      <c r="H747" s="32"/>
      <c r="I747" s="32">
        <v>1</v>
      </c>
      <c r="J747" s="32"/>
      <c r="K747" s="32"/>
      <c r="L747" s="32">
        <v>1</v>
      </c>
      <c r="M747" s="32"/>
      <c r="N747" s="32">
        <v>1</v>
      </c>
      <c r="O747" s="32"/>
      <c r="P747" s="32"/>
      <c r="Q747" s="32">
        <v>1</v>
      </c>
      <c r="R747" s="32"/>
      <c r="S747" s="32">
        <v>1</v>
      </c>
      <c r="T747" s="32"/>
      <c r="U747" s="32"/>
      <c r="V747" s="32">
        <v>1</v>
      </c>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2</v>
      </c>
      <c r="J751" s="32"/>
      <c r="K751" s="32"/>
      <c r="L751" s="32">
        <v>2</v>
      </c>
      <c r="M751" s="32"/>
      <c r="N751" s="32">
        <v>2</v>
      </c>
      <c r="O751" s="32"/>
      <c r="P751" s="32"/>
      <c r="Q751" s="32">
        <v>2</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17</v>
      </c>
      <c r="E754" s="7">
        <f>SUM(E553,E743:E753)</f>
        <v>6</v>
      </c>
      <c r="F754" s="7">
        <f>SUM(F553,F743:F753)</f>
        <v>0</v>
      </c>
      <c r="G754" s="7">
        <f>SUM(G553,G743:G753)</f>
        <v>11</v>
      </c>
      <c r="H754" s="7">
        <f>SUM(H553,H743:H753)</f>
        <v>0</v>
      </c>
      <c r="I754" s="7">
        <f>SUM(J754:M754)</f>
        <v>32</v>
      </c>
      <c r="J754" s="7">
        <f>SUM(J553,J743:J753)</f>
        <v>6</v>
      </c>
      <c r="K754" s="7">
        <f>SUM(K553,K743:K753)</f>
        <v>0</v>
      </c>
      <c r="L754" s="7">
        <f>SUM(L553,L743:L753)</f>
        <v>26</v>
      </c>
      <c r="M754" s="7">
        <f>SUM(M553,M743:M753)</f>
        <v>0</v>
      </c>
      <c r="N754" s="7">
        <f>SUM(O754:R754)</f>
        <v>38</v>
      </c>
      <c r="O754" s="7">
        <f>SUM(O553,O743:O753)</f>
        <v>12</v>
      </c>
      <c r="P754" s="7">
        <f>SUM(P553,P743:P753)</f>
        <v>0</v>
      </c>
      <c r="Q754" s="7">
        <f>SUM(Q553,Q743:Q753)</f>
        <v>26</v>
      </c>
      <c r="R754" s="7">
        <f>SUM(R553,R743:R753)</f>
        <v>0</v>
      </c>
      <c r="S754" s="7">
        <f>SUM(T754:W754)</f>
        <v>11</v>
      </c>
      <c r="T754" s="7">
        <f>SUM(T553,T743:T753)</f>
        <v>0</v>
      </c>
      <c r="U754" s="7">
        <f>SUM(U553,U743:U753)</f>
        <v>0</v>
      </c>
      <c r="V754" s="7">
        <f>SUM(V553,V743:V753)</f>
        <v>11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26</v>
      </c>
      <c r="E756" s="32">
        <f>SUM(E757:E765)</f>
        <v>0</v>
      </c>
      <c r="F756" s="32">
        <f>SUM(F757:F765)</f>
        <v>0</v>
      </c>
      <c r="G756" s="32">
        <f>SUM(G757:G765)</f>
        <v>26</v>
      </c>
      <c r="H756" s="32">
        <f>SUM(H757:H765)</f>
        <v>0</v>
      </c>
      <c r="I756" s="32">
        <f>SUM(J756:M756)</f>
        <v>925</v>
      </c>
      <c r="J756" s="32">
        <f>SUM(J757:J765)</f>
        <v>1</v>
      </c>
      <c r="K756" s="32">
        <f>SUM(K757:K765)</f>
        <v>0</v>
      </c>
      <c r="L756" s="32">
        <f>SUM(L757:L765)</f>
        <v>924</v>
      </c>
      <c r="M756" s="32">
        <f>SUM(M757:M765)</f>
        <v>0</v>
      </c>
      <c r="N756" s="32">
        <f>SUM(O756:R756)</f>
        <v>937</v>
      </c>
      <c r="O756" s="32">
        <f>SUM(O757:O765)</f>
        <v>1</v>
      </c>
      <c r="P756" s="32">
        <f>SUM(P757:P765)</f>
        <v>0</v>
      </c>
      <c r="Q756" s="32">
        <f>SUM(Q757:Q765)</f>
        <v>936</v>
      </c>
      <c r="R756" s="32">
        <f>SUM(R757:R765)</f>
        <v>0</v>
      </c>
      <c r="S756" s="32">
        <f>SUM(T756:W756)</f>
        <v>14</v>
      </c>
      <c r="T756" s="32">
        <f>SUM(T757:T765)</f>
        <v>0</v>
      </c>
      <c r="U756" s="32">
        <f>SUM(U757:U765)</f>
        <v>0</v>
      </c>
      <c r="V756" s="32">
        <f>SUM(V757:V765)</f>
        <v>14</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25</v>
      </c>
      <c r="E760" s="6"/>
      <c r="F760" s="6"/>
      <c r="G760" s="6">
        <v>25</v>
      </c>
      <c r="H760" s="6"/>
      <c r="I760" s="6">
        <v>874</v>
      </c>
      <c r="J760" s="6"/>
      <c r="K760" s="6"/>
      <c r="L760" s="6">
        <v>874</v>
      </c>
      <c r="M760" s="6"/>
      <c r="N760" s="6">
        <v>886</v>
      </c>
      <c r="O760" s="6"/>
      <c r="P760" s="6"/>
      <c r="Q760" s="6">
        <v>886</v>
      </c>
      <c r="R760" s="6"/>
      <c r="S760" s="6">
        <v>13</v>
      </c>
      <c r="T760" s="6"/>
      <c r="U760" s="6"/>
      <c r="V760" s="6">
        <v>13</v>
      </c>
      <c r="W760" s="6"/>
      <c r="X760" s="5">
        <v>324</v>
      </c>
    </row>
    <row r="761" spans="1:24" ht="38.25">
      <c r="A761" s="87">
        <v>321040000</v>
      </c>
      <c r="B761" s="30" t="s">
        <v>678</v>
      </c>
      <c r="C761" s="97"/>
      <c r="D761" s="6">
        <v>1</v>
      </c>
      <c r="E761" s="6"/>
      <c r="F761" s="6"/>
      <c r="G761" s="6">
        <v>1</v>
      </c>
      <c r="H761" s="6"/>
      <c r="I761" s="6">
        <v>49</v>
      </c>
      <c r="J761" s="6">
        <v>1</v>
      </c>
      <c r="K761" s="6"/>
      <c r="L761" s="6">
        <v>48</v>
      </c>
      <c r="M761" s="6"/>
      <c r="N761" s="6">
        <v>49</v>
      </c>
      <c r="O761" s="6">
        <v>1</v>
      </c>
      <c r="P761" s="6"/>
      <c r="Q761" s="6">
        <v>48</v>
      </c>
      <c r="R761" s="6"/>
      <c r="S761" s="6">
        <v>1</v>
      </c>
      <c r="T761" s="6"/>
      <c r="U761" s="6"/>
      <c r="V761" s="6">
        <v>1</v>
      </c>
      <c r="W761" s="6"/>
      <c r="X761" s="5">
        <v>324</v>
      </c>
    </row>
    <row r="762" spans="1:24" ht="38.25">
      <c r="A762" s="87">
        <v>321050000</v>
      </c>
      <c r="B762" s="30" t="s">
        <v>679</v>
      </c>
      <c r="C762" s="97"/>
      <c r="D762" s="6"/>
      <c r="E762" s="6"/>
      <c r="F762" s="6"/>
      <c r="G762" s="6"/>
      <c r="H762" s="6"/>
      <c r="I762" s="6">
        <v>2</v>
      </c>
      <c r="J762" s="6"/>
      <c r="K762" s="6"/>
      <c r="L762" s="6">
        <v>2</v>
      </c>
      <c r="M762" s="6"/>
      <c r="N762" s="6">
        <v>2</v>
      </c>
      <c r="O762" s="6"/>
      <c r="P762" s="6"/>
      <c r="Q762" s="6">
        <v>2</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244</v>
      </c>
      <c r="E766" s="32">
        <f>SUM(E767:E861)</f>
        <v>135</v>
      </c>
      <c r="F766" s="32">
        <f>SUM(F767:F861)</f>
        <v>0</v>
      </c>
      <c r="G766" s="32">
        <f>SUM(G767:G861)</f>
        <v>109</v>
      </c>
      <c r="H766" s="32">
        <f>SUM(H767:H861)</f>
        <v>0</v>
      </c>
      <c r="I766" s="32">
        <f>SUM(J766:M766)</f>
        <v>1094</v>
      </c>
      <c r="J766" s="32">
        <f>SUM(J767:J861)</f>
        <v>705</v>
      </c>
      <c r="K766" s="32">
        <f>SUM(K767:K861)</f>
        <v>0</v>
      </c>
      <c r="L766" s="32">
        <f>SUM(L767:L861)</f>
        <v>389</v>
      </c>
      <c r="M766" s="32">
        <f>SUM(M767:M861)</f>
        <v>0</v>
      </c>
      <c r="N766" s="32">
        <f>SUM(O766:R766)</f>
        <v>1027</v>
      </c>
      <c r="O766" s="32">
        <f>SUM(O767:O861)</f>
        <v>840</v>
      </c>
      <c r="P766" s="32">
        <f>SUM(P767:P861)</f>
        <v>0</v>
      </c>
      <c r="Q766" s="32">
        <f>SUM(Q767:Q861)</f>
        <v>187</v>
      </c>
      <c r="R766" s="32">
        <f>SUM(R767:R861)</f>
        <v>0</v>
      </c>
      <c r="S766" s="32">
        <f>SUM(T766:W766)</f>
        <v>311</v>
      </c>
      <c r="T766" s="32">
        <f>SUM(T767:T861)</f>
        <v>0</v>
      </c>
      <c r="U766" s="32">
        <f>SUM(U767:U861)</f>
        <v>0</v>
      </c>
      <c r="V766" s="32">
        <f>SUM(V767:V861)</f>
        <v>311</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4</v>
      </c>
      <c r="E778" s="6">
        <v>1</v>
      </c>
      <c r="F778" s="6"/>
      <c r="G778" s="6">
        <v>3</v>
      </c>
      <c r="H778" s="6"/>
      <c r="I778" s="6">
        <v>11</v>
      </c>
      <c r="J778" s="6">
        <v>5</v>
      </c>
      <c r="K778" s="6"/>
      <c r="L778" s="6">
        <v>6</v>
      </c>
      <c r="M778" s="6"/>
      <c r="N778" s="6">
        <v>10</v>
      </c>
      <c r="O778" s="6">
        <v>6</v>
      </c>
      <c r="P778" s="6"/>
      <c r="Q778" s="6">
        <v>4</v>
      </c>
      <c r="R778" s="6"/>
      <c r="S778" s="6">
        <v>5</v>
      </c>
      <c r="T778" s="6"/>
      <c r="U778" s="6"/>
      <c r="V778" s="6">
        <v>5</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c r="A780" s="87">
        <v>301030200</v>
      </c>
      <c r="B780" s="30" t="s">
        <v>685</v>
      </c>
      <c r="C780" s="97"/>
      <c r="D780" s="6">
        <v>1</v>
      </c>
      <c r="E780" s="6"/>
      <c r="F780" s="6"/>
      <c r="G780" s="6">
        <v>1</v>
      </c>
      <c r="H780" s="6"/>
      <c r="I780" s="6"/>
      <c r="J780" s="6"/>
      <c r="K780" s="6"/>
      <c r="L780" s="6"/>
      <c r="M780" s="6"/>
      <c r="N780" s="6"/>
      <c r="O780" s="6"/>
      <c r="P780" s="6"/>
      <c r="Q780" s="6"/>
      <c r="R780" s="6"/>
      <c r="S780" s="6">
        <v>1</v>
      </c>
      <c r="T780" s="6"/>
      <c r="U780" s="6"/>
      <c r="V780" s="6">
        <v>1</v>
      </c>
      <c r="W780" s="6"/>
      <c r="X780" s="5">
        <v>327</v>
      </c>
    </row>
    <row r="781" spans="1:24" ht="12.75">
      <c r="A781" s="87">
        <v>301030300</v>
      </c>
      <c r="B781" s="30" t="s">
        <v>690</v>
      </c>
      <c r="C781" s="97"/>
      <c r="D781" s="6">
        <v>3</v>
      </c>
      <c r="E781" s="6">
        <v>1</v>
      </c>
      <c r="F781" s="6"/>
      <c r="G781" s="6">
        <v>2</v>
      </c>
      <c r="H781" s="6"/>
      <c r="I781" s="6">
        <v>6</v>
      </c>
      <c r="J781" s="6">
        <v>2</v>
      </c>
      <c r="K781" s="6"/>
      <c r="L781" s="6">
        <v>4</v>
      </c>
      <c r="M781" s="6"/>
      <c r="N781" s="6">
        <v>6</v>
      </c>
      <c r="O781" s="6">
        <v>3</v>
      </c>
      <c r="P781" s="6"/>
      <c r="Q781" s="6">
        <v>3</v>
      </c>
      <c r="R781" s="6"/>
      <c r="S781" s="6">
        <v>3</v>
      </c>
      <c r="T781" s="6"/>
      <c r="U781" s="6"/>
      <c r="V781" s="6">
        <v>3</v>
      </c>
      <c r="W781" s="6"/>
      <c r="X781" s="5">
        <v>286</v>
      </c>
    </row>
    <row r="782" spans="1:24" ht="12.75">
      <c r="A782" s="87">
        <v>301030400</v>
      </c>
      <c r="B782" s="30" t="s">
        <v>691</v>
      </c>
      <c r="C782" s="97"/>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c r="A783" s="87">
        <v>301030500</v>
      </c>
      <c r="B783" s="30" t="s">
        <v>692</v>
      </c>
      <c r="C783" s="97"/>
      <c r="D783" s="6">
        <v>1</v>
      </c>
      <c r="E783" s="6"/>
      <c r="F783" s="6"/>
      <c r="G783" s="6">
        <v>1</v>
      </c>
      <c r="H783" s="6"/>
      <c r="I783" s="6">
        <v>1</v>
      </c>
      <c r="J783" s="6"/>
      <c r="K783" s="6"/>
      <c r="L783" s="6">
        <v>1</v>
      </c>
      <c r="M783" s="6"/>
      <c r="N783" s="6"/>
      <c r="O783" s="6"/>
      <c r="P783" s="6"/>
      <c r="Q783" s="6"/>
      <c r="R783" s="6"/>
      <c r="S783" s="6">
        <v>2</v>
      </c>
      <c r="T783" s="6"/>
      <c r="U783" s="6"/>
      <c r="V783" s="6">
        <v>2</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2</v>
      </c>
      <c r="E788" s="6"/>
      <c r="F788" s="6"/>
      <c r="G788" s="6">
        <v>2</v>
      </c>
      <c r="H788" s="6"/>
      <c r="I788" s="6">
        <v>5</v>
      </c>
      <c r="J788" s="6">
        <v>1</v>
      </c>
      <c r="K788" s="6"/>
      <c r="L788" s="6">
        <v>4</v>
      </c>
      <c r="M788" s="6"/>
      <c r="N788" s="6">
        <v>4</v>
      </c>
      <c r="O788" s="6">
        <v>1</v>
      </c>
      <c r="P788" s="6"/>
      <c r="Q788" s="6">
        <v>3</v>
      </c>
      <c r="R788" s="6"/>
      <c r="S788" s="6">
        <v>3</v>
      </c>
      <c r="T788" s="6"/>
      <c r="U788" s="6"/>
      <c r="V788" s="6">
        <v>3</v>
      </c>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c r="A792" s="87">
        <v>302030000</v>
      </c>
      <c r="B792" s="30" t="s">
        <v>701</v>
      </c>
      <c r="C792" s="97"/>
      <c r="D792" s="6">
        <v>1</v>
      </c>
      <c r="E792" s="6"/>
      <c r="F792" s="6"/>
      <c r="G792" s="6">
        <v>1</v>
      </c>
      <c r="H792" s="6"/>
      <c r="I792" s="6"/>
      <c r="J792" s="6"/>
      <c r="K792" s="6"/>
      <c r="L792" s="6"/>
      <c r="M792" s="6"/>
      <c r="N792" s="6">
        <v>1</v>
      </c>
      <c r="O792" s="6"/>
      <c r="P792" s="6"/>
      <c r="Q792" s="6">
        <v>1</v>
      </c>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v>2</v>
      </c>
      <c r="E795" s="6"/>
      <c r="F795" s="6"/>
      <c r="G795" s="6">
        <v>2</v>
      </c>
      <c r="H795" s="6"/>
      <c r="I795" s="6">
        <v>1</v>
      </c>
      <c r="J795" s="6"/>
      <c r="K795" s="6"/>
      <c r="L795" s="6">
        <v>1</v>
      </c>
      <c r="M795" s="6"/>
      <c r="N795" s="6">
        <v>2</v>
      </c>
      <c r="O795" s="6"/>
      <c r="P795" s="6"/>
      <c r="Q795" s="6">
        <v>2</v>
      </c>
      <c r="R795" s="6"/>
      <c r="S795" s="6">
        <v>1</v>
      </c>
      <c r="T795" s="6"/>
      <c r="U795" s="6"/>
      <c r="V795" s="6">
        <v>1</v>
      </c>
      <c r="W795" s="6"/>
      <c r="X795" s="5">
        <v>298</v>
      </c>
    </row>
    <row r="796" spans="1:24" ht="12.75">
      <c r="A796" s="87">
        <v>302070000</v>
      </c>
      <c r="B796" s="30" t="s">
        <v>705</v>
      </c>
      <c r="C796" s="97"/>
      <c r="D796" s="6">
        <v>5</v>
      </c>
      <c r="E796" s="6">
        <v>1</v>
      </c>
      <c r="F796" s="6"/>
      <c r="G796" s="6">
        <v>4</v>
      </c>
      <c r="H796" s="6"/>
      <c r="I796" s="6">
        <v>3</v>
      </c>
      <c r="J796" s="6"/>
      <c r="K796" s="6"/>
      <c r="L796" s="6">
        <v>3</v>
      </c>
      <c r="M796" s="6"/>
      <c r="N796" s="6">
        <v>4</v>
      </c>
      <c r="O796" s="6">
        <v>1</v>
      </c>
      <c r="P796" s="6"/>
      <c r="Q796" s="6">
        <v>3</v>
      </c>
      <c r="R796" s="6"/>
      <c r="S796" s="6">
        <v>4</v>
      </c>
      <c r="T796" s="6"/>
      <c r="U796" s="6"/>
      <c r="V796" s="6">
        <v>4</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1</v>
      </c>
      <c r="E798" s="6"/>
      <c r="F798" s="6"/>
      <c r="G798" s="6">
        <v>1</v>
      </c>
      <c r="H798" s="6"/>
      <c r="I798" s="6">
        <v>4</v>
      </c>
      <c r="J798" s="6">
        <v>1</v>
      </c>
      <c r="K798" s="6"/>
      <c r="L798" s="6">
        <v>3</v>
      </c>
      <c r="M798" s="6"/>
      <c r="N798" s="6">
        <v>3</v>
      </c>
      <c r="O798" s="6">
        <v>1</v>
      </c>
      <c r="P798" s="6"/>
      <c r="Q798" s="6">
        <v>2</v>
      </c>
      <c r="R798" s="6"/>
      <c r="S798" s="6">
        <v>2</v>
      </c>
      <c r="T798" s="6"/>
      <c r="U798" s="6"/>
      <c r="V798" s="6">
        <v>2</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v>1</v>
      </c>
      <c r="F804" s="6"/>
      <c r="G804" s="6"/>
      <c r="H804" s="6"/>
      <c r="I804" s="6">
        <v>1</v>
      </c>
      <c r="J804" s="6">
        <v>1</v>
      </c>
      <c r="K804" s="6"/>
      <c r="L804" s="6"/>
      <c r="M804" s="6"/>
      <c r="N804" s="6">
        <v>2</v>
      </c>
      <c r="O804" s="6">
        <v>2</v>
      </c>
      <c r="P804" s="6"/>
      <c r="Q804" s="6"/>
      <c r="R804" s="6"/>
      <c r="S804" s="6"/>
      <c r="T804" s="6"/>
      <c r="U804" s="6"/>
      <c r="V804" s="6"/>
      <c r="W804" s="6"/>
      <c r="X804" s="5">
        <v>315</v>
      </c>
    </row>
    <row r="805" spans="1:24" ht="12.75">
      <c r="A805" s="87">
        <v>304010000</v>
      </c>
      <c r="B805" s="30" t="s">
        <v>714</v>
      </c>
      <c r="C805" s="97"/>
      <c r="D805" s="6">
        <v>2</v>
      </c>
      <c r="E805" s="6"/>
      <c r="F805" s="6"/>
      <c r="G805" s="6">
        <v>2</v>
      </c>
      <c r="H805" s="6"/>
      <c r="I805" s="6">
        <v>2</v>
      </c>
      <c r="J805" s="6"/>
      <c r="K805" s="6"/>
      <c r="L805" s="6">
        <v>2</v>
      </c>
      <c r="M805" s="6"/>
      <c r="N805" s="6">
        <v>1</v>
      </c>
      <c r="O805" s="6"/>
      <c r="P805" s="6"/>
      <c r="Q805" s="6">
        <v>1</v>
      </c>
      <c r="R805" s="6"/>
      <c r="S805" s="6">
        <v>3</v>
      </c>
      <c r="T805" s="6"/>
      <c r="U805" s="6"/>
      <c r="V805" s="6">
        <v>3</v>
      </c>
      <c r="W805" s="6"/>
      <c r="X805" s="5">
        <v>327</v>
      </c>
    </row>
    <row r="806" spans="1:24" ht="12.75">
      <c r="A806" s="87">
        <v>304020000</v>
      </c>
      <c r="B806" s="30" t="s">
        <v>715</v>
      </c>
      <c r="C806" s="97"/>
      <c r="D806" s="6">
        <v>2</v>
      </c>
      <c r="E806" s="6"/>
      <c r="F806" s="6"/>
      <c r="G806" s="6">
        <v>2</v>
      </c>
      <c r="H806" s="6"/>
      <c r="I806" s="6"/>
      <c r="J806" s="6"/>
      <c r="K806" s="6"/>
      <c r="L806" s="6"/>
      <c r="M806" s="6"/>
      <c r="N806" s="6">
        <v>1</v>
      </c>
      <c r="O806" s="6"/>
      <c r="P806" s="6"/>
      <c r="Q806" s="6">
        <v>1</v>
      </c>
      <c r="R806" s="6"/>
      <c r="S806" s="6">
        <v>1</v>
      </c>
      <c r="T806" s="6"/>
      <c r="U806" s="6"/>
      <c r="V806" s="6">
        <v>1</v>
      </c>
      <c r="W806" s="6"/>
      <c r="X806" s="5">
        <v>327</v>
      </c>
    </row>
    <row r="807" spans="1:24" ht="12.75">
      <c r="A807" s="87">
        <v>304030000</v>
      </c>
      <c r="B807" s="30" t="s">
        <v>716</v>
      </c>
      <c r="C807" s="97"/>
      <c r="D807" s="6">
        <v>2</v>
      </c>
      <c r="E807" s="6"/>
      <c r="F807" s="6"/>
      <c r="G807" s="6">
        <v>2</v>
      </c>
      <c r="H807" s="6"/>
      <c r="I807" s="6">
        <v>7</v>
      </c>
      <c r="J807" s="6">
        <v>2</v>
      </c>
      <c r="K807" s="6"/>
      <c r="L807" s="6">
        <v>5</v>
      </c>
      <c r="M807" s="6"/>
      <c r="N807" s="6">
        <v>2</v>
      </c>
      <c r="O807" s="6">
        <v>2</v>
      </c>
      <c r="P807" s="6"/>
      <c r="Q807" s="6"/>
      <c r="R807" s="6"/>
      <c r="S807" s="6">
        <v>7</v>
      </c>
      <c r="T807" s="6"/>
      <c r="U807" s="6"/>
      <c r="V807" s="6">
        <v>7</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c r="A810" s="87">
        <v>304060000</v>
      </c>
      <c r="B810" s="30" t="s">
        <v>2344</v>
      </c>
      <c r="C810" s="97"/>
      <c r="D810" s="6"/>
      <c r="E810" s="6"/>
      <c r="F810" s="6"/>
      <c r="G810" s="6"/>
      <c r="H810" s="6"/>
      <c r="I810" s="6">
        <v>1</v>
      </c>
      <c r="J810" s="6"/>
      <c r="K810" s="6"/>
      <c r="L810" s="6">
        <v>1</v>
      </c>
      <c r="M810" s="6"/>
      <c r="N810" s="6"/>
      <c r="O810" s="6"/>
      <c r="P810" s="6"/>
      <c r="Q810" s="6"/>
      <c r="R810" s="6"/>
      <c r="S810" s="6">
        <v>1</v>
      </c>
      <c r="T810" s="6"/>
      <c r="U810" s="6"/>
      <c r="V810" s="6">
        <v>1</v>
      </c>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11</v>
      </c>
      <c r="E812" s="6">
        <v>7</v>
      </c>
      <c r="F812" s="6"/>
      <c r="G812" s="6">
        <v>4</v>
      </c>
      <c r="H812" s="6"/>
      <c r="I812" s="6">
        <v>63</v>
      </c>
      <c r="J812" s="6">
        <v>33</v>
      </c>
      <c r="K812" s="6"/>
      <c r="L812" s="6">
        <v>30</v>
      </c>
      <c r="M812" s="6"/>
      <c r="N812" s="6">
        <v>46</v>
      </c>
      <c r="O812" s="6">
        <v>40</v>
      </c>
      <c r="P812" s="6"/>
      <c r="Q812" s="6">
        <v>6</v>
      </c>
      <c r="R812" s="6"/>
      <c r="S812" s="6">
        <v>28</v>
      </c>
      <c r="T812" s="6"/>
      <c r="U812" s="6"/>
      <c r="V812" s="6">
        <v>28</v>
      </c>
      <c r="W812" s="6"/>
      <c r="X812" s="5">
        <v>315</v>
      </c>
    </row>
    <row r="813" spans="1:24" ht="12.75">
      <c r="A813" s="87">
        <v>304080000</v>
      </c>
      <c r="B813" s="30" t="s">
        <v>720</v>
      </c>
      <c r="C813" s="97"/>
      <c r="D813" s="6">
        <v>3</v>
      </c>
      <c r="E813" s="6"/>
      <c r="F813" s="6"/>
      <c r="G813" s="6">
        <v>3</v>
      </c>
      <c r="H813" s="6"/>
      <c r="I813" s="6">
        <v>10</v>
      </c>
      <c r="J813" s="6">
        <v>2</v>
      </c>
      <c r="K813" s="6"/>
      <c r="L813" s="6">
        <v>8</v>
      </c>
      <c r="M813" s="6"/>
      <c r="N813" s="6">
        <v>6</v>
      </c>
      <c r="O813" s="6">
        <v>2</v>
      </c>
      <c r="P813" s="6"/>
      <c r="Q813" s="6">
        <v>4</v>
      </c>
      <c r="R813" s="6"/>
      <c r="S813" s="6">
        <v>7</v>
      </c>
      <c r="T813" s="6"/>
      <c r="U813" s="6"/>
      <c r="V813" s="6">
        <v>7</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6</v>
      </c>
      <c r="E815" s="6">
        <v>2</v>
      </c>
      <c r="F815" s="6"/>
      <c r="G815" s="6">
        <v>4</v>
      </c>
      <c r="H815" s="6"/>
      <c r="I815" s="6">
        <v>11</v>
      </c>
      <c r="J815" s="6">
        <v>7</v>
      </c>
      <c r="K815" s="6"/>
      <c r="L815" s="6">
        <v>4</v>
      </c>
      <c r="M815" s="6"/>
      <c r="N815" s="6">
        <v>14</v>
      </c>
      <c r="O815" s="6">
        <v>9</v>
      </c>
      <c r="P815" s="6"/>
      <c r="Q815" s="6">
        <v>5</v>
      </c>
      <c r="R815" s="6"/>
      <c r="S815" s="6">
        <v>3</v>
      </c>
      <c r="T815" s="6"/>
      <c r="U815" s="6"/>
      <c r="V815" s="6">
        <v>3</v>
      </c>
      <c r="W815" s="6"/>
      <c r="X815" s="5">
        <v>274</v>
      </c>
    </row>
    <row r="816" spans="1:24" ht="12.75">
      <c r="A816" s="87">
        <v>304090100</v>
      </c>
      <c r="B816" s="30" t="s">
        <v>723</v>
      </c>
      <c r="C816" s="97"/>
      <c r="D816" s="6">
        <v>1</v>
      </c>
      <c r="E816" s="6"/>
      <c r="F816" s="6"/>
      <c r="G816" s="6">
        <v>1</v>
      </c>
      <c r="H816" s="6"/>
      <c r="I816" s="6"/>
      <c r="J816" s="6"/>
      <c r="K816" s="6"/>
      <c r="L816" s="6"/>
      <c r="M816" s="6"/>
      <c r="N816" s="6">
        <v>1</v>
      </c>
      <c r="O816" s="6"/>
      <c r="P816" s="6"/>
      <c r="Q816" s="6">
        <v>1</v>
      </c>
      <c r="R816" s="6"/>
      <c r="S816" s="6"/>
      <c r="T816" s="6"/>
      <c r="U816" s="6"/>
      <c r="V816" s="6"/>
      <c r="W816" s="6"/>
      <c r="X816" s="5">
        <v>327</v>
      </c>
    </row>
    <row r="817" spans="1:24" ht="12.75">
      <c r="A817" s="87">
        <v>304090200</v>
      </c>
      <c r="B817" s="30" t="s">
        <v>724</v>
      </c>
      <c r="C817" s="97"/>
      <c r="D817" s="6">
        <v>7</v>
      </c>
      <c r="E817" s="6">
        <v>6</v>
      </c>
      <c r="F817" s="6"/>
      <c r="G817" s="6">
        <v>1</v>
      </c>
      <c r="H817" s="6"/>
      <c r="I817" s="6">
        <v>82</v>
      </c>
      <c r="J817" s="6">
        <v>47</v>
      </c>
      <c r="K817" s="6"/>
      <c r="L817" s="6">
        <v>35</v>
      </c>
      <c r="M817" s="6"/>
      <c r="N817" s="6">
        <v>57</v>
      </c>
      <c r="O817" s="6">
        <v>53</v>
      </c>
      <c r="P817" s="6"/>
      <c r="Q817" s="6">
        <v>4</v>
      </c>
      <c r="R817" s="6"/>
      <c r="S817" s="6">
        <v>32</v>
      </c>
      <c r="T817" s="6"/>
      <c r="U817" s="6"/>
      <c r="V817" s="6">
        <v>32</v>
      </c>
      <c r="W817" s="6"/>
      <c r="X817" s="5">
        <v>280</v>
      </c>
    </row>
    <row r="818" spans="1:24" ht="12.75">
      <c r="A818" s="87">
        <v>304090300</v>
      </c>
      <c r="B818" s="30" t="s">
        <v>725</v>
      </c>
      <c r="C818" s="97"/>
      <c r="D818" s="6">
        <v>23</v>
      </c>
      <c r="E818" s="6">
        <v>20</v>
      </c>
      <c r="F818" s="6"/>
      <c r="G818" s="6">
        <v>3</v>
      </c>
      <c r="H818" s="6"/>
      <c r="I818" s="6">
        <v>96</v>
      </c>
      <c r="J818" s="6">
        <v>64</v>
      </c>
      <c r="K818" s="6"/>
      <c r="L818" s="6">
        <v>32</v>
      </c>
      <c r="M818" s="6"/>
      <c r="N818" s="6">
        <v>92</v>
      </c>
      <c r="O818" s="6">
        <v>84</v>
      </c>
      <c r="P818" s="6"/>
      <c r="Q818" s="6">
        <v>8</v>
      </c>
      <c r="R818" s="6"/>
      <c r="S818" s="6">
        <v>27</v>
      </c>
      <c r="T818" s="6"/>
      <c r="U818" s="6"/>
      <c r="V818" s="6">
        <v>27</v>
      </c>
      <c r="W818" s="6"/>
      <c r="X818" s="5">
        <v>268</v>
      </c>
    </row>
    <row r="819" spans="1:24" ht="12.75">
      <c r="A819" s="87">
        <v>305000000</v>
      </c>
      <c r="B819" s="30" t="s">
        <v>726</v>
      </c>
      <c r="C819" s="97"/>
      <c r="D819" s="6"/>
      <c r="E819" s="6"/>
      <c r="F819" s="6"/>
      <c r="G819" s="6"/>
      <c r="H819" s="6"/>
      <c r="I819" s="6">
        <v>2</v>
      </c>
      <c r="J819" s="6">
        <v>2</v>
      </c>
      <c r="K819" s="6"/>
      <c r="L819" s="6"/>
      <c r="M819" s="6"/>
      <c r="N819" s="6">
        <v>2</v>
      </c>
      <c r="O819" s="6">
        <v>2</v>
      </c>
      <c r="P819" s="6"/>
      <c r="Q819" s="6"/>
      <c r="R819" s="6"/>
      <c r="S819" s="6"/>
      <c r="T819" s="6"/>
      <c r="U819" s="6"/>
      <c r="V819" s="6"/>
      <c r="W819" s="6"/>
      <c r="X819" s="5">
        <v>351</v>
      </c>
    </row>
    <row r="820" spans="1:24" ht="12.75">
      <c r="A820" s="87">
        <v>305010000</v>
      </c>
      <c r="B820" s="30" t="s">
        <v>727</v>
      </c>
      <c r="C820" s="97"/>
      <c r="D820" s="6">
        <v>1</v>
      </c>
      <c r="E820" s="6">
        <v>1</v>
      </c>
      <c r="F820" s="6"/>
      <c r="G820" s="6"/>
      <c r="H820" s="6"/>
      <c r="I820" s="6"/>
      <c r="J820" s="6"/>
      <c r="K820" s="6"/>
      <c r="L820" s="6"/>
      <c r="M820" s="6"/>
      <c r="N820" s="6">
        <v>1</v>
      </c>
      <c r="O820" s="6">
        <v>1</v>
      </c>
      <c r="P820" s="6"/>
      <c r="Q820" s="6"/>
      <c r="R820" s="6"/>
      <c r="S820" s="6"/>
      <c r="T820" s="6"/>
      <c r="U820" s="6"/>
      <c r="V820" s="6"/>
      <c r="W820" s="6"/>
      <c r="X820" s="5">
        <v>322</v>
      </c>
    </row>
    <row r="821" spans="1:24" ht="12.75">
      <c r="A821" s="87">
        <v>305010100</v>
      </c>
      <c r="B821" s="30" t="s">
        <v>728</v>
      </c>
      <c r="C821" s="97"/>
      <c r="D821" s="6">
        <v>3</v>
      </c>
      <c r="E821" s="6">
        <v>2</v>
      </c>
      <c r="F821" s="6"/>
      <c r="G821" s="6">
        <v>1</v>
      </c>
      <c r="H821" s="6"/>
      <c r="I821" s="6">
        <v>3</v>
      </c>
      <c r="J821" s="6">
        <v>1</v>
      </c>
      <c r="K821" s="6"/>
      <c r="L821" s="6">
        <v>2</v>
      </c>
      <c r="M821" s="6"/>
      <c r="N821" s="6">
        <v>4</v>
      </c>
      <c r="O821" s="6">
        <v>3</v>
      </c>
      <c r="P821" s="6"/>
      <c r="Q821" s="6">
        <v>1</v>
      </c>
      <c r="R821" s="6"/>
      <c r="S821" s="6">
        <v>2</v>
      </c>
      <c r="T821" s="6"/>
      <c r="U821" s="6"/>
      <c r="V821" s="6">
        <v>2</v>
      </c>
      <c r="W821" s="6"/>
      <c r="X821" s="5">
        <v>303</v>
      </c>
    </row>
    <row r="822" spans="1:24" ht="25.5">
      <c r="A822" s="87">
        <v>305010200</v>
      </c>
      <c r="B822" s="30" t="s">
        <v>729</v>
      </c>
      <c r="C822" s="97"/>
      <c r="D822" s="6">
        <v>1</v>
      </c>
      <c r="E822" s="6"/>
      <c r="F822" s="6"/>
      <c r="G822" s="6">
        <v>1</v>
      </c>
      <c r="H822" s="6"/>
      <c r="I822" s="6"/>
      <c r="J822" s="6"/>
      <c r="K822" s="6"/>
      <c r="L822" s="6"/>
      <c r="M822" s="6"/>
      <c r="N822" s="6"/>
      <c r="O822" s="6"/>
      <c r="P822" s="6"/>
      <c r="Q822" s="6"/>
      <c r="R822" s="6"/>
      <c r="S822" s="6">
        <v>1</v>
      </c>
      <c r="T822" s="6"/>
      <c r="U822" s="6"/>
      <c r="V822" s="6">
        <v>1</v>
      </c>
      <c r="W822" s="6"/>
      <c r="X822" s="5">
        <v>374</v>
      </c>
    </row>
    <row r="823" spans="1:24" ht="25.5">
      <c r="A823" s="87">
        <v>305010300</v>
      </c>
      <c r="B823" s="30" t="s">
        <v>730</v>
      </c>
      <c r="C823" s="97"/>
      <c r="D823" s="6"/>
      <c r="E823" s="6"/>
      <c r="F823" s="6"/>
      <c r="G823" s="6"/>
      <c r="H823" s="6"/>
      <c r="I823" s="6">
        <v>1</v>
      </c>
      <c r="J823" s="6"/>
      <c r="K823" s="6"/>
      <c r="L823" s="6">
        <v>1</v>
      </c>
      <c r="M823" s="6"/>
      <c r="N823" s="6"/>
      <c r="O823" s="6"/>
      <c r="P823" s="6"/>
      <c r="Q823" s="6"/>
      <c r="R823" s="6"/>
      <c r="S823" s="6">
        <v>1</v>
      </c>
      <c r="T823" s="6"/>
      <c r="U823" s="6"/>
      <c r="V823" s="6">
        <v>1</v>
      </c>
      <c r="W823" s="6"/>
      <c r="X823" s="5">
        <v>357</v>
      </c>
    </row>
    <row r="824" spans="1:24" ht="12.75">
      <c r="A824" s="87">
        <v>305010400</v>
      </c>
      <c r="B824" s="30" t="s">
        <v>731</v>
      </c>
      <c r="C824" s="97"/>
      <c r="D824" s="6">
        <v>4</v>
      </c>
      <c r="E824" s="6">
        <v>1</v>
      </c>
      <c r="F824" s="6"/>
      <c r="G824" s="6">
        <v>3</v>
      </c>
      <c r="H824" s="6"/>
      <c r="I824" s="6">
        <v>2</v>
      </c>
      <c r="J824" s="6">
        <v>1</v>
      </c>
      <c r="K824" s="6"/>
      <c r="L824" s="6">
        <v>1</v>
      </c>
      <c r="M824" s="6"/>
      <c r="N824" s="6">
        <v>4</v>
      </c>
      <c r="O824" s="6">
        <v>2</v>
      </c>
      <c r="P824" s="6"/>
      <c r="Q824" s="6">
        <v>2</v>
      </c>
      <c r="R824" s="6"/>
      <c r="S824" s="6">
        <v>2</v>
      </c>
      <c r="T824" s="6"/>
      <c r="U824" s="6"/>
      <c r="V824" s="6">
        <v>2</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5</v>
      </c>
      <c r="E829" s="6"/>
      <c r="F829" s="6"/>
      <c r="G829" s="6">
        <v>5</v>
      </c>
      <c r="H829" s="6"/>
      <c r="I829" s="6">
        <v>7</v>
      </c>
      <c r="J829" s="6">
        <v>2</v>
      </c>
      <c r="K829" s="6"/>
      <c r="L829" s="6">
        <v>5</v>
      </c>
      <c r="M829" s="6"/>
      <c r="N829" s="6">
        <v>6</v>
      </c>
      <c r="O829" s="6">
        <v>2</v>
      </c>
      <c r="P829" s="6"/>
      <c r="Q829" s="6">
        <v>4</v>
      </c>
      <c r="R829" s="6"/>
      <c r="S829" s="6">
        <v>6</v>
      </c>
      <c r="T829" s="6"/>
      <c r="U829" s="6"/>
      <c r="V829" s="6">
        <v>6</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9</v>
      </c>
      <c r="E831" s="6">
        <v>8</v>
      </c>
      <c r="F831" s="6"/>
      <c r="G831" s="6">
        <v>1</v>
      </c>
      <c r="H831" s="6"/>
      <c r="I831" s="6">
        <v>21</v>
      </c>
      <c r="J831" s="6">
        <v>12</v>
      </c>
      <c r="K831" s="6"/>
      <c r="L831" s="6">
        <v>9</v>
      </c>
      <c r="M831" s="6"/>
      <c r="N831" s="6">
        <v>24</v>
      </c>
      <c r="O831" s="6">
        <v>20</v>
      </c>
      <c r="P831" s="6"/>
      <c r="Q831" s="6">
        <v>4</v>
      </c>
      <c r="R831" s="6"/>
      <c r="S831" s="6">
        <v>6</v>
      </c>
      <c r="T831" s="6"/>
      <c r="U831" s="6"/>
      <c r="V831" s="6">
        <v>6</v>
      </c>
      <c r="W831" s="6"/>
      <c r="X831" s="5">
        <v>315</v>
      </c>
    </row>
    <row r="832" spans="1:24" ht="12.75">
      <c r="A832" s="87">
        <v>305030000</v>
      </c>
      <c r="B832" s="30" t="s">
        <v>739</v>
      </c>
      <c r="C832" s="97"/>
      <c r="D832" s="6">
        <v>1</v>
      </c>
      <c r="E832" s="6"/>
      <c r="F832" s="6"/>
      <c r="G832" s="6">
        <v>1</v>
      </c>
      <c r="H832" s="6"/>
      <c r="I832" s="6">
        <v>4</v>
      </c>
      <c r="J832" s="6">
        <v>1</v>
      </c>
      <c r="K832" s="6"/>
      <c r="L832" s="6">
        <v>3</v>
      </c>
      <c r="M832" s="6"/>
      <c r="N832" s="6">
        <v>2</v>
      </c>
      <c r="O832" s="6">
        <v>1</v>
      </c>
      <c r="P832" s="6"/>
      <c r="Q832" s="6">
        <v>1</v>
      </c>
      <c r="R832" s="6"/>
      <c r="S832" s="6">
        <v>3</v>
      </c>
      <c r="T832" s="6"/>
      <c r="U832" s="6"/>
      <c r="V832" s="6">
        <v>3</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1</v>
      </c>
      <c r="E834" s="6"/>
      <c r="F834" s="6"/>
      <c r="G834" s="6">
        <v>1</v>
      </c>
      <c r="H834" s="6"/>
      <c r="I834" s="6"/>
      <c r="J834" s="6"/>
      <c r="K834" s="6"/>
      <c r="L834" s="6"/>
      <c r="M834" s="6"/>
      <c r="N834" s="6">
        <v>1</v>
      </c>
      <c r="O834" s="6"/>
      <c r="P834" s="6"/>
      <c r="Q834" s="6">
        <v>1</v>
      </c>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1</v>
      </c>
      <c r="E836" s="6"/>
      <c r="F836" s="6"/>
      <c r="G836" s="6">
        <v>1</v>
      </c>
      <c r="H836" s="6"/>
      <c r="I836" s="6"/>
      <c r="J836" s="6"/>
      <c r="K836" s="6"/>
      <c r="L836" s="6"/>
      <c r="M836" s="6"/>
      <c r="N836" s="6"/>
      <c r="O836" s="6"/>
      <c r="P836" s="6"/>
      <c r="Q836" s="6"/>
      <c r="R836" s="6"/>
      <c r="S836" s="6">
        <v>1</v>
      </c>
      <c r="T836" s="6"/>
      <c r="U836" s="6"/>
      <c r="V836" s="6">
        <v>1</v>
      </c>
      <c r="W836" s="6"/>
      <c r="X836" s="5">
        <v>315</v>
      </c>
    </row>
    <row r="837" spans="1:24" ht="12.75">
      <c r="A837" s="87">
        <v>307010000</v>
      </c>
      <c r="B837" s="30" t="s">
        <v>744</v>
      </c>
      <c r="C837" s="97"/>
      <c r="D837" s="6">
        <v>9</v>
      </c>
      <c r="E837" s="6">
        <v>2</v>
      </c>
      <c r="F837" s="6"/>
      <c r="G837" s="6">
        <v>7</v>
      </c>
      <c r="H837" s="6"/>
      <c r="I837" s="6">
        <v>71</v>
      </c>
      <c r="J837" s="6">
        <v>47</v>
      </c>
      <c r="K837" s="6"/>
      <c r="L837" s="6">
        <v>24</v>
      </c>
      <c r="M837" s="6"/>
      <c r="N837" s="6">
        <v>65</v>
      </c>
      <c r="O837" s="6">
        <v>49</v>
      </c>
      <c r="P837" s="6"/>
      <c r="Q837" s="6">
        <v>16</v>
      </c>
      <c r="R837" s="6"/>
      <c r="S837" s="6">
        <v>15</v>
      </c>
      <c r="T837" s="6"/>
      <c r="U837" s="6"/>
      <c r="V837" s="6">
        <v>15</v>
      </c>
      <c r="W837" s="6"/>
      <c r="X837" s="5">
        <v>292</v>
      </c>
    </row>
    <row r="838" spans="1:24" ht="12.75">
      <c r="A838" s="87">
        <v>307020000</v>
      </c>
      <c r="B838" s="30" t="s">
        <v>745</v>
      </c>
      <c r="C838" s="97"/>
      <c r="D838" s="6">
        <v>25</v>
      </c>
      <c r="E838" s="6">
        <v>17</v>
      </c>
      <c r="F838" s="6"/>
      <c r="G838" s="6">
        <v>8</v>
      </c>
      <c r="H838" s="6"/>
      <c r="I838" s="6">
        <v>186</v>
      </c>
      <c r="J838" s="6">
        <v>127</v>
      </c>
      <c r="K838" s="6"/>
      <c r="L838" s="6">
        <v>59</v>
      </c>
      <c r="M838" s="6"/>
      <c r="N838" s="6">
        <v>182</v>
      </c>
      <c r="O838" s="6">
        <v>144</v>
      </c>
      <c r="P838" s="6"/>
      <c r="Q838" s="6">
        <v>38</v>
      </c>
      <c r="R838" s="6"/>
      <c r="S838" s="6">
        <v>29</v>
      </c>
      <c r="T838" s="6"/>
      <c r="U838" s="6"/>
      <c r="V838" s="6">
        <v>29</v>
      </c>
      <c r="W838" s="6"/>
      <c r="X838" s="5">
        <v>292</v>
      </c>
    </row>
    <row r="839" spans="1:24" ht="12.75">
      <c r="A839" s="87">
        <v>308000000</v>
      </c>
      <c r="B839" s="30" t="s">
        <v>746</v>
      </c>
      <c r="C839" s="97"/>
      <c r="D839" s="6">
        <v>1</v>
      </c>
      <c r="E839" s="6"/>
      <c r="F839" s="6"/>
      <c r="G839" s="6">
        <v>1</v>
      </c>
      <c r="H839" s="6"/>
      <c r="I839" s="6">
        <v>3</v>
      </c>
      <c r="J839" s="6">
        <v>1</v>
      </c>
      <c r="K839" s="6"/>
      <c r="L839" s="6">
        <v>2</v>
      </c>
      <c r="M839" s="6"/>
      <c r="N839" s="6">
        <v>3</v>
      </c>
      <c r="O839" s="6">
        <v>1</v>
      </c>
      <c r="P839" s="6"/>
      <c r="Q839" s="6">
        <v>2</v>
      </c>
      <c r="R839" s="6"/>
      <c r="S839" s="6">
        <v>1</v>
      </c>
      <c r="T839" s="6"/>
      <c r="U839" s="6"/>
      <c r="V839" s="6">
        <v>1</v>
      </c>
      <c r="W839" s="6"/>
      <c r="X839" s="5">
        <v>283</v>
      </c>
    </row>
    <row r="840" spans="1:24" ht="12.75">
      <c r="A840" s="87">
        <v>308010000</v>
      </c>
      <c r="B840" s="30" t="s">
        <v>747</v>
      </c>
      <c r="C840" s="97"/>
      <c r="D840" s="6">
        <v>1</v>
      </c>
      <c r="E840" s="6">
        <v>1</v>
      </c>
      <c r="F840" s="6"/>
      <c r="G840" s="6"/>
      <c r="H840" s="6"/>
      <c r="I840" s="6">
        <v>1</v>
      </c>
      <c r="J840" s="6">
        <v>1</v>
      </c>
      <c r="K840" s="6"/>
      <c r="L840" s="6"/>
      <c r="M840" s="6"/>
      <c r="N840" s="6">
        <v>2</v>
      </c>
      <c r="O840" s="6">
        <v>2</v>
      </c>
      <c r="P840" s="6"/>
      <c r="Q840" s="6"/>
      <c r="R840" s="6"/>
      <c r="S840" s="6"/>
      <c r="T840" s="6"/>
      <c r="U840" s="6"/>
      <c r="V840" s="6"/>
      <c r="W840" s="6"/>
      <c r="X840" s="5">
        <v>315</v>
      </c>
    </row>
    <row r="841" spans="1:24" ht="12.75">
      <c r="A841" s="87">
        <v>308020000</v>
      </c>
      <c r="B841" s="30" t="s">
        <v>748</v>
      </c>
      <c r="C841" s="97"/>
      <c r="D841" s="6"/>
      <c r="E841" s="6"/>
      <c r="F841" s="6"/>
      <c r="G841" s="6"/>
      <c r="H841" s="6"/>
      <c r="I841" s="6">
        <v>2</v>
      </c>
      <c r="J841" s="6">
        <v>1</v>
      </c>
      <c r="K841" s="6"/>
      <c r="L841" s="6">
        <v>1</v>
      </c>
      <c r="M841" s="6"/>
      <c r="N841" s="6">
        <v>1</v>
      </c>
      <c r="O841" s="6">
        <v>1</v>
      </c>
      <c r="P841" s="6"/>
      <c r="Q841" s="6"/>
      <c r="R841" s="6"/>
      <c r="S841" s="6">
        <v>1</v>
      </c>
      <c r="T841" s="6"/>
      <c r="U841" s="6"/>
      <c r="V841" s="6">
        <v>1</v>
      </c>
      <c r="W841" s="6"/>
      <c r="X841" s="5">
        <v>274</v>
      </c>
    </row>
    <row r="842" spans="1:24" ht="12.75">
      <c r="A842" s="87">
        <v>308030000</v>
      </c>
      <c r="B842" s="30" t="s">
        <v>749</v>
      </c>
      <c r="C842" s="97"/>
      <c r="D842" s="6">
        <v>5</v>
      </c>
      <c r="E842" s="6">
        <v>4</v>
      </c>
      <c r="F842" s="6"/>
      <c r="G842" s="6">
        <v>1</v>
      </c>
      <c r="H842" s="6"/>
      <c r="I842" s="6">
        <v>7</v>
      </c>
      <c r="J842" s="6">
        <v>2</v>
      </c>
      <c r="K842" s="6"/>
      <c r="L842" s="6">
        <v>5</v>
      </c>
      <c r="M842" s="6"/>
      <c r="N842" s="6">
        <v>9</v>
      </c>
      <c r="O842" s="6">
        <v>6</v>
      </c>
      <c r="P842" s="6"/>
      <c r="Q842" s="6">
        <v>3</v>
      </c>
      <c r="R842" s="6"/>
      <c r="S842" s="6">
        <v>3</v>
      </c>
      <c r="T842" s="6"/>
      <c r="U842" s="6"/>
      <c r="V842" s="6">
        <v>3</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18</v>
      </c>
      <c r="E844" s="6">
        <v>6</v>
      </c>
      <c r="F844" s="6"/>
      <c r="G844" s="6">
        <v>12</v>
      </c>
      <c r="H844" s="6"/>
      <c r="I844" s="6">
        <v>29</v>
      </c>
      <c r="J844" s="6">
        <v>10</v>
      </c>
      <c r="K844" s="6"/>
      <c r="L844" s="6">
        <v>19</v>
      </c>
      <c r="M844" s="6"/>
      <c r="N844" s="6">
        <v>29</v>
      </c>
      <c r="O844" s="6">
        <v>16</v>
      </c>
      <c r="P844" s="6"/>
      <c r="Q844" s="6">
        <v>13</v>
      </c>
      <c r="R844" s="6"/>
      <c r="S844" s="6">
        <v>18</v>
      </c>
      <c r="T844" s="6"/>
      <c r="U844" s="6"/>
      <c r="V844" s="6">
        <v>18</v>
      </c>
      <c r="W844" s="6"/>
      <c r="X844" s="5">
        <v>240</v>
      </c>
    </row>
    <row r="845" spans="1:24" ht="12.75">
      <c r="A845" s="87">
        <v>310010000</v>
      </c>
      <c r="B845" s="30" t="s">
        <v>752</v>
      </c>
      <c r="C845" s="97"/>
      <c r="D845" s="6">
        <v>29</v>
      </c>
      <c r="E845" s="6">
        <v>26</v>
      </c>
      <c r="F845" s="6"/>
      <c r="G845" s="6">
        <v>3</v>
      </c>
      <c r="H845" s="6"/>
      <c r="I845" s="6">
        <v>261</v>
      </c>
      <c r="J845" s="6">
        <v>203</v>
      </c>
      <c r="K845" s="6"/>
      <c r="L845" s="6">
        <v>58</v>
      </c>
      <c r="M845" s="6"/>
      <c r="N845" s="6">
        <v>244</v>
      </c>
      <c r="O845" s="6">
        <v>229</v>
      </c>
      <c r="P845" s="6"/>
      <c r="Q845" s="6">
        <v>15</v>
      </c>
      <c r="R845" s="6"/>
      <c r="S845" s="6">
        <v>46</v>
      </c>
      <c r="T845" s="6"/>
      <c r="U845" s="6"/>
      <c r="V845" s="6">
        <v>46</v>
      </c>
      <c r="W845" s="6"/>
      <c r="X845" s="5">
        <v>135</v>
      </c>
    </row>
    <row r="846" spans="1:24" ht="12.75">
      <c r="A846" s="87">
        <v>310020000</v>
      </c>
      <c r="B846" s="30" t="s">
        <v>753</v>
      </c>
      <c r="C846" s="97"/>
      <c r="D846" s="6">
        <v>29</v>
      </c>
      <c r="E846" s="6">
        <v>23</v>
      </c>
      <c r="F846" s="6"/>
      <c r="G846" s="6">
        <v>6</v>
      </c>
      <c r="H846" s="6"/>
      <c r="I846" s="6">
        <v>146</v>
      </c>
      <c r="J846" s="6">
        <v>109</v>
      </c>
      <c r="K846" s="6"/>
      <c r="L846" s="6">
        <v>37</v>
      </c>
      <c r="M846" s="6"/>
      <c r="N846" s="6">
        <v>145</v>
      </c>
      <c r="O846" s="6">
        <v>132</v>
      </c>
      <c r="P846" s="6"/>
      <c r="Q846" s="6">
        <v>13</v>
      </c>
      <c r="R846" s="6"/>
      <c r="S846" s="6">
        <v>30</v>
      </c>
      <c r="T846" s="6"/>
      <c r="U846" s="6"/>
      <c r="V846" s="6">
        <v>30</v>
      </c>
      <c r="W846" s="6"/>
      <c r="X846" s="5">
        <v>153</v>
      </c>
    </row>
    <row r="847" spans="1:24" ht="12.75">
      <c r="A847" s="87">
        <v>310030000</v>
      </c>
      <c r="B847" s="30" t="s">
        <v>754</v>
      </c>
      <c r="C847" s="97"/>
      <c r="D847" s="6">
        <v>2</v>
      </c>
      <c r="E847" s="6"/>
      <c r="F847" s="6"/>
      <c r="G847" s="6">
        <v>2</v>
      </c>
      <c r="H847" s="6"/>
      <c r="I847" s="6">
        <v>7</v>
      </c>
      <c r="J847" s="6">
        <v>2</v>
      </c>
      <c r="K847" s="6"/>
      <c r="L847" s="6">
        <v>5</v>
      </c>
      <c r="M847" s="6"/>
      <c r="N847" s="6">
        <v>6</v>
      </c>
      <c r="O847" s="6">
        <v>2</v>
      </c>
      <c r="P847" s="6"/>
      <c r="Q847" s="6">
        <v>4</v>
      </c>
      <c r="R847" s="6"/>
      <c r="S847" s="6">
        <v>3</v>
      </c>
      <c r="T847" s="6"/>
      <c r="U847" s="6"/>
      <c r="V847" s="6">
        <v>3</v>
      </c>
      <c r="W847" s="6"/>
      <c r="X847" s="5">
        <v>296</v>
      </c>
    </row>
    <row r="848" spans="1:24" ht="12.75">
      <c r="A848" s="87">
        <v>310040000</v>
      </c>
      <c r="B848" s="30" t="s">
        <v>755</v>
      </c>
      <c r="C848" s="97"/>
      <c r="D848" s="6">
        <v>10</v>
      </c>
      <c r="E848" s="6"/>
      <c r="F848" s="6"/>
      <c r="G848" s="6">
        <v>10</v>
      </c>
      <c r="H848" s="6"/>
      <c r="I848" s="6">
        <v>14</v>
      </c>
      <c r="J848" s="6">
        <v>3</v>
      </c>
      <c r="K848" s="6"/>
      <c r="L848" s="6">
        <v>11</v>
      </c>
      <c r="M848" s="6"/>
      <c r="N848" s="6">
        <v>20</v>
      </c>
      <c r="O848" s="6">
        <v>3</v>
      </c>
      <c r="P848" s="6"/>
      <c r="Q848" s="6">
        <v>17</v>
      </c>
      <c r="R848" s="6"/>
      <c r="S848" s="6">
        <v>4</v>
      </c>
      <c r="T848" s="6"/>
      <c r="U848" s="6"/>
      <c r="V848" s="6">
        <v>4</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5</v>
      </c>
      <c r="E852" s="6">
        <v>2</v>
      </c>
      <c r="F852" s="6"/>
      <c r="G852" s="6">
        <v>3</v>
      </c>
      <c r="H852" s="6"/>
      <c r="I852" s="6">
        <v>1</v>
      </c>
      <c r="J852" s="6"/>
      <c r="K852" s="6"/>
      <c r="L852" s="6">
        <v>1</v>
      </c>
      <c r="M852" s="6"/>
      <c r="N852" s="6">
        <v>4</v>
      </c>
      <c r="O852" s="6">
        <v>2</v>
      </c>
      <c r="P852" s="6"/>
      <c r="Q852" s="6">
        <v>2</v>
      </c>
      <c r="R852" s="6"/>
      <c r="S852" s="6">
        <v>2</v>
      </c>
      <c r="T852" s="6"/>
      <c r="U852" s="6"/>
      <c r="V852" s="6">
        <v>2</v>
      </c>
      <c r="W852" s="6"/>
      <c r="X852" s="5">
        <v>362</v>
      </c>
    </row>
    <row r="853" spans="1:24" ht="12.75">
      <c r="A853" s="87">
        <v>311010000</v>
      </c>
      <c r="B853" s="30" t="s">
        <v>760</v>
      </c>
      <c r="C853" s="97"/>
      <c r="D853" s="6">
        <v>1</v>
      </c>
      <c r="E853" s="6">
        <v>1</v>
      </c>
      <c r="F853" s="6"/>
      <c r="G853" s="6"/>
      <c r="H853" s="6"/>
      <c r="I853" s="6">
        <v>1</v>
      </c>
      <c r="J853" s="6"/>
      <c r="K853" s="6"/>
      <c r="L853" s="6">
        <v>1</v>
      </c>
      <c r="M853" s="6"/>
      <c r="N853" s="6">
        <v>1</v>
      </c>
      <c r="O853" s="6">
        <v>1</v>
      </c>
      <c r="P853" s="6"/>
      <c r="Q853" s="6"/>
      <c r="R853" s="6"/>
      <c r="S853" s="6">
        <v>1</v>
      </c>
      <c r="T853" s="6"/>
      <c r="U853" s="6"/>
      <c r="V853" s="6">
        <v>1</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c r="A855" s="87">
        <v>311010200</v>
      </c>
      <c r="B855" s="30" t="s">
        <v>762</v>
      </c>
      <c r="C855" s="97"/>
      <c r="D855" s="6">
        <v>1</v>
      </c>
      <c r="E855" s="6"/>
      <c r="F855" s="6"/>
      <c r="G855" s="6">
        <v>1</v>
      </c>
      <c r="H855" s="6"/>
      <c r="I855" s="6"/>
      <c r="J855" s="6"/>
      <c r="K855" s="6"/>
      <c r="L855" s="6"/>
      <c r="M855" s="6"/>
      <c r="N855" s="6">
        <v>1</v>
      </c>
      <c r="O855" s="6"/>
      <c r="P855" s="6"/>
      <c r="Q855" s="6">
        <v>1</v>
      </c>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c r="A857" s="87">
        <v>311030000</v>
      </c>
      <c r="B857" s="30" t="s">
        <v>764</v>
      </c>
      <c r="C857" s="97"/>
      <c r="D857" s="6">
        <v>3</v>
      </c>
      <c r="E857" s="6">
        <v>2</v>
      </c>
      <c r="F857" s="6"/>
      <c r="G857" s="6">
        <v>1</v>
      </c>
      <c r="H857" s="6"/>
      <c r="I857" s="6">
        <v>12</v>
      </c>
      <c r="J857" s="6">
        <v>12</v>
      </c>
      <c r="K857" s="6"/>
      <c r="L857" s="6"/>
      <c r="M857" s="6"/>
      <c r="N857" s="6">
        <v>14</v>
      </c>
      <c r="O857" s="6">
        <v>14</v>
      </c>
      <c r="P857" s="6"/>
      <c r="Q857" s="6"/>
      <c r="R857" s="6"/>
      <c r="S857" s="6">
        <v>1</v>
      </c>
      <c r="T857" s="6"/>
      <c r="U857" s="6"/>
      <c r="V857" s="6">
        <v>1</v>
      </c>
      <c r="W857" s="6"/>
      <c r="X857" s="5">
        <v>345</v>
      </c>
    </row>
    <row r="858" spans="1:24" ht="12.75">
      <c r="A858" s="87">
        <v>312000000</v>
      </c>
      <c r="B858" s="30" t="s">
        <v>765</v>
      </c>
      <c r="C858" s="97"/>
      <c r="D858" s="6">
        <v>1</v>
      </c>
      <c r="E858" s="6"/>
      <c r="F858" s="6"/>
      <c r="G858" s="6">
        <v>1</v>
      </c>
      <c r="H858" s="6"/>
      <c r="I858" s="6">
        <v>2</v>
      </c>
      <c r="J858" s="6"/>
      <c r="K858" s="6"/>
      <c r="L858" s="6">
        <v>2</v>
      </c>
      <c r="M858" s="6"/>
      <c r="N858" s="6">
        <v>1</v>
      </c>
      <c r="O858" s="6"/>
      <c r="P858" s="6"/>
      <c r="Q858" s="6">
        <v>1</v>
      </c>
      <c r="R858" s="6"/>
      <c r="S858" s="6">
        <v>2</v>
      </c>
      <c r="T858" s="6"/>
      <c r="U858" s="6"/>
      <c r="V858" s="6">
        <v>2</v>
      </c>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c r="A860" s="87">
        <v>314000000</v>
      </c>
      <c r="B860" s="30" t="s">
        <v>767</v>
      </c>
      <c r="C860" s="97"/>
      <c r="D860" s="6"/>
      <c r="E860" s="6"/>
      <c r="F860" s="6"/>
      <c r="G860" s="6"/>
      <c r="H860" s="6"/>
      <c r="I860" s="6">
        <v>6</v>
      </c>
      <c r="J860" s="6">
        <v>3</v>
      </c>
      <c r="K860" s="6"/>
      <c r="L860" s="6">
        <v>3</v>
      </c>
      <c r="M860" s="6"/>
      <c r="N860" s="6">
        <v>4</v>
      </c>
      <c r="O860" s="6">
        <v>3</v>
      </c>
      <c r="P860" s="6"/>
      <c r="Q860" s="6">
        <v>1</v>
      </c>
      <c r="R860" s="6"/>
      <c r="S860" s="6">
        <v>2</v>
      </c>
      <c r="T860" s="6"/>
      <c r="U860" s="6"/>
      <c r="V860" s="6">
        <v>2</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16</v>
      </c>
      <c r="E862" s="32">
        <f>SUM(E863:E895)</f>
        <v>0</v>
      </c>
      <c r="F862" s="32">
        <f>SUM(F863:F895)</f>
        <v>0</v>
      </c>
      <c r="G862" s="32">
        <f>SUM(G863:G895)</f>
        <v>16</v>
      </c>
      <c r="H862" s="32">
        <f>SUM(H863:H895)</f>
        <v>0</v>
      </c>
      <c r="I862" s="32">
        <f>SUM(J862:M862)</f>
        <v>81</v>
      </c>
      <c r="J862" s="32">
        <f>SUM(J863:J895)</f>
        <v>10</v>
      </c>
      <c r="K862" s="32">
        <f>SUM(K863:K895)</f>
        <v>0</v>
      </c>
      <c r="L862" s="32">
        <f>SUM(L863:L895)</f>
        <v>71</v>
      </c>
      <c r="M862" s="32">
        <f>SUM(M863:M895)</f>
        <v>0</v>
      </c>
      <c r="N862" s="32">
        <f>SUM(O862:R862)</f>
        <v>83</v>
      </c>
      <c r="O862" s="32">
        <f>SUM(O863:O895)</f>
        <v>10</v>
      </c>
      <c r="P862" s="32">
        <f>SUM(P863:P895)</f>
        <v>0</v>
      </c>
      <c r="Q862" s="32">
        <f>SUM(Q863:Q895)</f>
        <v>73</v>
      </c>
      <c r="R862" s="32">
        <f>SUM(R863:R895)</f>
        <v>0</v>
      </c>
      <c r="S862" s="32">
        <f>SUM(T862:W862)</f>
        <v>14</v>
      </c>
      <c r="T862" s="32">
        <f>SUM(T863:T895)</f>
        <v>0</v>
      </c>
      <c r="U862" s="32">
        <f>SUM(U863:U895)</f>
        <v>0</v>
      </c>
      <c r="V862" s="32">
        <f>SUM(V863:V895)</f>
        <v>14</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11</v>
      </c>
      <c r="E866" s="40"/>
      <c r="F866" s="40"/>
      <c r="G866" s="40">
        <v>11</v>
      </c>
      <c r="H866" s="40"/>
      <c r="I866" s="40">
        <v>10</v>
      </c>
      <c r="J866" s="40">
        <v>2</v>
      </c>
      <c r="K866" s="40"/>
      <c r="L866" s="40">
        <v>8</v>
      </c>
      <c r="M866" s="40"/>
      <c r="N866" s="40">
        <v>12</v>
      </c>
      <c r="O866" s="40">
        <v>2</v>
      </c>
      <c r="P866" s="40"/>
      <c r="Q866" s="40">
        <v>10</v>
      </c>
      <c r="R866" s="40"/>
      <c r="S866" s="40">
        <v>9</v>
      </c>
      <c r="T866" s="40"/>
      <c r="U866" s="40"/>
      <c r="V866" s="40">
        <v>9</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1</v>
      </c>
      <c r="E872" s="40"/>
      <c r="F872" s="40"/>
      <c r="G872" s="40">
        <v>1</v>
      </c>
      <c r="H872" s="40"/>
      <c r="I872" s="40">
        <v>13</v>
      </c>
      <c r="J872" s="40">
        <v>2</v>
      </c>
      <c r="K872" s="40"/>
      <c r="L872" s="40">
        <v>11</v>
      </c>
      <c r="M872" s="40"/>
      <c r="N872" s="40">
        <v>14</v>
      </c>
      <c r="O872" s="40">
        <v>2</v>
      </c>
      <c r="P872" s="40"/>
      <c r="Q872" s="40">
        <v>12</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1</v>
      </c>
      <c r="J876" s="40">
        <v>1</v>
      </c>
      <c r="K876" s="40"/>
      <c r="L876" s="40"/>
      <c r="M876" s="40"/>
      <c r="N876" s="40">
        <v>1</v>
      </c>
      <c r="O876" s="40">
        <v>1</v>
      </c>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5</v>
      </c>
      <c r="J878" s="40">
        <v>2</v>
      </c>
      <c r="K878" s="40"/>
      <c r="L878" s="40">
        <v>3</v>
      </c>
      <c r="M878" s="40"/>
      <c r="N878" s="40">
        <v>5</v>
      </c>
      <c r="O878" s="40">
        <v>2</v>
      </c>
      <c r="P878" s="40"/>
      <c r="Q878" s="40">
        <v>3</v>
      </c>
      <c r="R878" s="40"/>
      <c r="S878" s="40"/>
      <c r="T878" s="40"/>
      <c r="U878" s="40"/>
      <c r="V878" s="40"/>
      <c r="W878" s="40"/>
      <c r="X878" s="39">
        <v>144</v>
      </c>
      <c r="Y878" s="103"/>
      <c r="Z878" s="103"/>
    </row>
    <row r="879" spans="1:26" s="41" customFormat="1" ht="12.75">
      <c r="A879" s="88">
        <v>331060300</v>
      </c>
      <c r="B879" s="42" t="s">
        <v>783</v>
      </c>
      <c r="C879" s="97"/>
      <c r="D879" s="40">
        <v>3</v>
      </c>
      <c r="E879" s="40"/>
      <c r="F879" s="40"/>
      <c r="G879" s="40">
        <v>3</v>
      </c>
      <c r="H879" s="40"/>
      <c r="I879" s="40">
        <v>48</v>
      </c>
      <c r="J879" s="40">
        <v>3</v>
      </c>
      <c r="K879" s="40"/>
      <c r="L879" s="40">
        <v>45</v>
      </c>
      <c r="M879" s="40"/>
      <c r="N879" s="40">
        <v>46</v>
      </c>
      <c r="O879" s="40">
        <v>3</v>
      </c>
      <c r="P879" s="40"/>
      <c r="Q879" s="40">
        <v>43</v>
      </c>
      <c r="R879" s="40"/>
      <c r="S879" s="40">
        <v>5</v>
      </c>
      <c r="T879" s="40"/>
      <c r="U879" s="40"/>
      <c r="V879" s="40">
        <v>5</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2</v>
      </c>
      <c r="J892" s="40"/>
      <c r="K892" s="40"/>
      <c r="L892" s="40">
        <v>2</v>
      </c>
      <c r="M892" s="40"/>
      <c r="N892" s="40">
        <v>2</v>
      </c>
      <c r="O892" s="40"/>
      <c r="P892" s="40"/>
      <c r="Q892" s="40">
        <v>2</v>
      </c>
      <c r="R892" s="40"/>
      <c r="S892" s="40"/>
      <c r="T892" s="40"/>
      <c r="U892" s="40"/>
      <c r="V892" s="40"/>
      <c r="W892" s="40"/>
      <c r="X892" s="39">
        <v>197</v>
      </c>
      <c r="Y892" s="103"/>
      <c r="Z892" s="103"/>
    </row>
    <row r="893" spans="1:26" s="41" customFormat="1" ht="12.75">
      <c r="A893" s="88">
        <v>331600000</v>
      </c>
      <c r="B893" s="42" t="s">
        <v>796</v>
      </c>
      <c r="C893" s="97"/>
      <c r="D893" s="40">
        <v>1</v>
      </c>
      <c r="E893" s="40"/>
      <c r="F893" s="40"/>
      <c r="G893" s="40">
        <v>1</v>
      </c>
      <c r="H893" s="40"/>
      <c r="I893" s="40"/>
      <c r="J893" s="40"/>
      <c r="K893" s="40"/>
      <c r="L893" s="40"/>
      <c r="M893" s="40"/>
      <c r="N893" s="40">
        <v>1</v>
      </c>
      <c r="O893" s="40"/>
      <c r="P893" s="40"/>
      <c r="Q893" s="40">
        <v>1</v>
      </c>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11</v>
      </c>
      <c r="J897" s="32">
        <v>1</v>
      </c>
      <c r="K897" s="32"/>
      <c r="L897" s="32">
        <v>10</v>
      </c>
      <c r="M897" s="32"/>
      <c r="N897" s="32">
        <v>11</v>
      </c>
      <c r="O897" s="32">
        <v>1</v>
      </c>
      <c r="P897" s="32"/>
      <c r="Q897" s="32">
        <v>10</v>
      </c>
      <c r="R897" s="32"/>
      <c r="S897" s="32"/>
      <c r="T897" s="32"/>
      <c r="U897" s="32"/>
      <c r="V897" s="32"/>
      <c r="W897" s="32"/>
      <c r="X897" s="34">
        <v>98</v>
      </c>
    </row>
    <row r="898" spans="1:24" ht="12.75">
      <c r="A898" s="90">
        <v>600020000</v>
      </c>
      <c r="B898" s="35" t="s">
        <v>2335</v>
      </c>
      <c r="C898" s="96"/>
      <c r="D898" s="32"/>
      <c r="E898" s="32"/>
      <c r="F898" s="32"/>
      <c r="G898" s="32"/>
      <c r="H898" s="32"/>
      <c r="I898" s="32">
        <v>3</v>
      </c>
      <c r="J898" s="32"/>
      <c r="K898" s="32"/>
      <c r="L898" s="32">
        <v>3</v>
      </c>
      <c r="M898" s="32"/>
      <c r="N898" s="32">
        <v>3</v>
      </c>
      <c r="O898" s="32"/>
      <c r="P898" s="32"/>
      <c r="Q898" s="32">
        <v>3</v>
      </c>
      <c r="R898" s="32"/>
      <c r="S898" s="32"/>
      <c r="T898" s="32"/>
      <c r="U898" s="32"/>
      <c r="V898" s="32"/>
      <c r="W898" s="32"/>
      <c r="X898" s="34">
        <v>60</v>
      </c>
    </row>
    <row r="899" spans="1:24" ht="12.75">
      <c r="A899" s="90">
        <v>600030000</v>
      </c>
      <c r="B899" s="35" t="s">
        <v>2336</v>
      </c>
      <c r="C899" s="96"/>
      <c r="D899" s="32"/>
      <c r="E899" s="32"/>
      <c r="F899" s="32"/>
      <c r="G899" s="32"/>
      <c r="H899" s="32"/>
      <c r="I899" s="32">
        <v>34</v>
      </c>
      <c r="J899" s="32"/>
      <c r="K899" s="32"/>
      <c r="L899" s="32">
        <v>34</v>
      </c>
      <c r="M899" s="32"/>
      <c r="N899" s="32">
        <v>34</v>
      </c>
      <c r="O899" s="32"/>
      <c r="P899" s="32"/>
      <c r="Q899" s="32">
        <v>34</v>
      </c>
      <c r="R899" s="32"/>
      <c r="S899" s="32"/>
      <c r="T899" s="32"/>
      <c r="U899" s="32"/>
      <c r="V899" s="32"/>
      <c r="W899" s="32"/>
      <c r="X899" s="34">
        <v>60</v>
      </c>
    </row>
    <row r="900" spans="1:24" ht="12.75">
      <c r="A900" s="90">
        <v>600040000</v>
      </c>
      <c r="B900" s="35" t="s">
        <v>2337</v>
      </c>
      <c r="C900" s="96"/>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0">
        <v>600050000</v>
      </c>
      <c r="B901" s="35" t="s">
        <v>2338</v>
      </c>
      <c r="C901" s="96"/>
      <c r="D901" s="32"/>
      <c r="E901" s="32"/>
      <c r="F901" s="32"/>
      <c r="G901" s="32"/>
      <c r="H901" s="32"/>
      <c r="I901" s="32">
        <v>11</v>
      </c>
      <c r="J901" s="32"/>
      <c r="K901" s="32"/>
      <c r="L901" s="32">
        <v>11</v>
      </c>
      <c r="M901" s="32"/>
      <c r="N901" s="32">
        <v>9</v>
      </c>
      <c r="O901" s="32"/>
      <c r="P901" s="32"/>
      <c r="Q901" s="32">
        <v>9</v>
      </c>
      <c r="R901" s="32"/>
      <c r="S901" s="32">
        <v>2</v>
      </c>
      <c r="T901" s="32"/>
      <c r="U901" s="32"/>
      <c r="V901" s="32">
        <v>2</v>
      </c>
      <c r="W901" s="32"/>
      <c r="X901" s="34">
        <v>87</v>
      </c>
    </row>
    <row r="902" spans="1:24" ht="12.75">
      <c r="A902" s="90">
        <v>600060000</v>
      </c>
      <c r="B902" s="35" t="s">
        <v>2329</v>
      </c>
      <c r="C902" s="96"/>
      <c r="D902" s="32"/>
      <c r="E902" s="32"/>
      <c r="F902" s="32"/>
      <c r="G902" s="32"/>
      <c r="H902" s="32"/>
      <c r="I902" s="32">
        <v>1</v>
      </c>
      <c r="J902" s="32"/>
      <c r="K902" s="32"/>
      <c r="L902" s="32">
        <v>1</v>
      </c>
      <c r="M902" s="32"/>
      <c r="N902" s="32"/>
      <c r="O902" s="32"/>
      <c r="P902" s="32"/>
      <c r="Q902" s="32"/>
      <c r="R902" s="32"/>
      <c r="S902" s="32">
        <v>1</v>
      </c>
      <c r="T902" s="32"/>
      <c r="U902" s="32"/>
      <c r="V902" s="32">
        <v>1</v>
      </c>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v>1</v>
      </c>
      <c r="J904" s="32">
        <v>1</v>
      </c>
      <c r="K904" s="32"/>
      <c r="L904" s="32"/>
      <c r="M904" s="32"/>
      <c r="N904" s="32">
        <v>1</v>
      </c>
      <c r="O904" s="32">
        <v>1</v>
      </c>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3</v>
      </c>
      <c r="E907" s="32"/>
      <c r="F907" s="32"/>
      <c r="G907" s="32">
        <v>3</v>
      </c>
      <c r="H907" s="32"/>
      <c r="I907" s="32">
        <v>79</v>
      </c>
      <c r="J907" s="32"/>
      <c r="K907" s="32"/>
      <c r="L907" s="32">
        <v>79</v>
      </c>
      <c r="M907" s="32"/>
      <c r="N907" s="32">
        <v>68</v>
      </c>
      <c r="O907" s="32"/>
      <c r="P907" s="32"/>
      <c r="Q907" s="32">
        <v>68</v>
      </c>
      <c r="R907" s="32"/>
      <c r="S907" s="32">
        <v>14</v>
      </c>
      <c r="T907" s="32"/>
      <c r="U907" s="32"/>
      <c r="V907" s="32">
        <v>14</v>
      </c>
      <c r="W907" s="32"/>
      <c r="X907" s="34">
        <v>156</v>
      </c>
    </row>
    <row r="908" spans="1:24" ht="12.75">
      <c r="A908" s="90">
        <v>600120000</v>
      </c>
      <c r="B908" s="35" t="s">
        <v>2332</v>
      </c>
      <c r="C908" s="96"/>
      <c r="D908" s="32">
        <v>2</v>
      </c>
      <c r="E908" s="32"/>
      <c r="F908" s="32"/>
      <c r="G908" s="32">
        <v>2</v>
      </c>
      <c r="H908" s="32"/>
      <c r="I908" s="32">
        <v>3</v>
      </c>
      <c r="J908" s="32"/>
      <c r="K908" s="32"/>
      <c r="L908" s="32">
        <v>3</v>
      </c>
      <c r="M908" s="32"/>
      <c r="N908" s="32">
        <v>5</v>
      </c>
      <c r="O908" s="32"/>
      <c r="P908" s="32"/>
      <c r="Q908" s="32">
        <v>5</v>
      </c>
      <c r="R908" s="32"/>
      <c r="S908" s="32"/>
      <c r="T908" s="32"/>
      <c r="U908" s="32"/>
      <c r="V908" s="32"/>
      <c r="W908" s="32"/>
      <c r="X908" s="34">
        <v>91</v>
      </c>
    </row>
    <row r="909" spans="1:24" ht="12.75">
      <c r="A909" s="90">
        <v>600130000</v>
      </c>
      <c r="B909" s="35" t="s">
        <v>2343</v>
      </c>
      <c r="C909" s="96"/>
      <c r="D909" s="32"/>
      <c r="E909" s="32"/>
      <c r="F909" s="32"/>
      <c r="G909" s="32"/>
      <c r="H909" s="32"/>
      <c r="I909" s="32">
        <v>62</v>
      </c>
      <c r="J909" s="32">
        <v>4</v>
      </c>
      <c r="K909" s="32"/>
      <c r="L909" s="32">
        <v>58</v>
      </c>
      <c r="M909" s="32"/>
      <c r="N909" s="32">
        <v>62</v>
      </c>
      <c r="O909" s="32">
        <v>4</v>
      </c>
      <c r="P909" s="32"/>
      <c r="Q909" s="32">
        <v>58</v>
      </c>
      <c r="R909" s="32"/>
      <c r="S909" s="32"/>
      <c r="T909" s="32"/>
      <c r="U909" s="32"/>
      <c r="V909" s="32"/>
      <c r="W909" s="32"/>
      <c r="X909" s="34">
        <v>60</v>
      </c>
    </row>
    <row r="910" spans="1:24" ht="12.75" customHeight="1">
      <c r="A910" s="90">
        <v>600140000</v>
      </c>
      <c r="B910" s="35" t="s">
        <v>2328</v>
      </c>
      <c r="C910" s="96"/>
      <c r="D910" s="32">
        <v>4</v>
      </c>
      <c r="E910" s="32"/>
      <c r="F910" s="32"/>
      <c r="G910" s="32">
        <v>4</v>
      </c>
      <c r="H910" s="32"/>
      <c r="I910" s="32">
        <v>42</v>
      </c>
      <c r="J910" s="32"/>
      <c r="K910" s="32"/>
      <c r="L910" s="32">
        <v>42</v>
      </c>
      <c r="M910" s="32"/>
      <c r="N910" s="32">
        <v>45</v>
      </c>
      <c r="O910" s="32"/>
      <c r="P910" s="32"/>
      <c r="Q910" s="32">
        <v>45</v>
      </c>
      <c r="R910" s="32"/>
      <c r="S910" s="32">
        <v>1</v>
      </c>
      <c r="T910" s="32"/>
      <c r="U910" s="32"/>
      <c r="V910" s="32">
        <v>1</v>
      </c>
      <c r="W910" s="32"/>
      <c r="X910" s="34">
        <v>87</v>
      </c>
    </row>
    <row r="911" spans="1:24" ht="12.75">
      <c r="A911" s="172" t="s">
        <v>4</v>
      </c>
      <c r="B911" s="173"/>
      <c r="C911" s="98"/>
      <c r="D911" s="7">
        <f>SUM(E911:H911)</f>
        <v>295</v>
      </c>
      <c r="E911" s="7">
        <f>SUM(E756,E766,E862,E896:E910)</f>
        <v>135</v>
      </c>
      <c r="F911" s="7">
        <f>SUM(F756,F766,F862,F896:F910)</f>
        <v>0</v>
      </c>
      <c r="G911" s="7">
        <f>SUM(G756,G766,G862,G896:G910)</f>
        <v>160</v>
      </c>
      <c r="H911" s="7">
        <f>SUM(H756,H766,H862,H896:H910)</f>
        <v>0</v>
      </c>
      <c r="I911" s="7">
        <f>SUM(J911:M911)</f>
        <v>2349</v>
      </c>
      <c r="J911" s="7">
        <f>SUM(J756,J766,J862,J896:J910)</f>
        <v>722</v>
      </c>
      <c r="K911" s="7">
        <f>SUM(K756,K766,K862,K896:K910)</f>
        <v>0</v>
      </c>
      <c r="L911" s="7">
        <f>SUM(L756,L766,L862,L896:L910)</f>
        <v>1627</v>
      </c>
      <c r="M911" s="7">
        <f>SUM(M756,M766,M862,M896:M910)</f>
        <v>0</v>
      </c>
      <c r="N911" s="7">
        <f>SUM(O911:R911)</f>
        <v>2287</v>
      </c>
      <c r="O911" s="7">
        <f>SUM(O756,O766,O862,O896:O910)</f>
        <v>857</v>
      </c>
      <c r="P911" s="7">
        <f>SUM(P756,P766,P862,P896:P910)</f>
        <v>0</v>
      </c>
      <c r="Q911" s="7">
        <f>SUM(Q756,Q766,Q862,Q896:Q910)</f>
        <v>1430</v>
      </c>
      <c r="R911" s="7">
        <f>SUM(R756,R766,R862,R896:R910)</f>
        <v>0</v>
      </c>
      <c r="S911" s="7">
        <f>SUM(T911:W911)</f>
        <v>357</v>
      </c>
      <c r="T911" s="7">
        <f>SUM(T756,T766,T862,T896:T910)</f>
        <v>0</v>
      </c>
      <c r="U911" s="7">
        <f>SUM(U756,U766,U862,U896:U910)</f>
        <v>0</v>
      </c>
      <c r="V911" s="7">
        <f>SUM(V756,V766,V862,V896:V910)</f>
        <v>357</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109</v>
      </c>
      <c r="E913" s="32">
        <f>SUM(E914:E1467)</f>
        <v>1</v>
      </c>
      <c r="F913" s="32">
        <f>SUM(F914:F1467)</f>
        <v>0</v>
      </c>
      <c r="G913" s="32">
        <f>SUM(G914:G1467)</f>
        <v>108</v>
      </c>
      <c r="H913" s="32">
        <f>SUM(H914:H1467)</f>
        <v>0</v>
      </c>
      <c r="I913" s="32">
        <f>SUM(J913:M913)</f>
        <v>2112</v>
      </c>
      <c r="J913" s="32">
        <f>SUM(J914:J1467)</f>
        <v>148</v>
      </c>
      <c r="K913" s="32">
        <f>SUM(K914:K1467)</f>
        <v>0</v>
      </c>
      <c r="L913" s="32">
        <f>SUM(L914:L1467)</f>
        <v>1964</v>
      </c>
      <c r="M913" s="32">
        <f>SUM(M914:M1467)</f>
        <v>0</v>
      </c>
      <c r="N913" s="32">
        <f>SUM(O913:R913)</f>
        <v>2087</v>
      </c>
      <c r="O913" s="32">
        <f>SUM(O914:O1467)</f>
        <v>149</v>
      </c>
      <c r="P913" s="32">
        <f>SUM(P914:P1467)</f>
        <v>0</v>
      </c>
      <c r="Q913" s="32">
        <f>SUM(Q914:Q1467)</f>
        <v>1938</v>
      </c>
      <c r="R913" s="32">
        <f>SUM(R914:R1467)</f>
        <v>0</v>
      </c>
      <c r="S913" s="32">
        <f>SUM(T913:W913)</f>
        <v>134</v>
      </c>
      <c r="T913" s="32">
        <f>SUM(T914:T1467)</f>
        <v>0</v>
      </c>
      <c r="U913" s="32">
        <f>SUM(U914:U1467)</f>
        <v>0</v>
      </c>
      <c r="V913" s="32">
        <f>SUM(V914:V1467)</f>
        <v>134</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2</v>
      </c>
      <c r="J922" s="6"/>
      <c r="K922" s="6"/>
      <c r="L922" s="6">
        <v>2</v>
      </c>
      <c r="M922" s="6"/>
      <c r="N922" s="6">
        <v>2</v>
      </c>
      <c r="O922" s="6"/>
      <c r="P922" s="6"/>
      <c r="Q922" s="6">
        <v>2</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3</v>
      </c>
      <c r="E936" s="40"/>
      <c r="F936" s="40"/>
      <c r="G936" s="40">
        <v>3</v>
      </c>
      <c r="H936" s="40"/>
      <c r="I936" s="40">
        <v>45</v>
      </c>
      <c r="J936" s="40">
        <v>6</v>
      </c>
      <c r="K936" s="40"/>
      <c r="L936" s="40">
        <v>39</v>
      </c>
      <c r="M936" s="40"/>
      <c r="N936" s="40">
        <v>47</v>
      </c>
      <c r="O936" s="40">
        <v>6</v>
      </c>
      <c r="P936" s="40"/>
      <c r="Q936" s="40">
        <v>41</v>
      </c>
      <c r="R936" s="40"/>
      <c r="S936" s="40">
        <v>1</v>
      </c>
      <c r="T936" s="40"/>
      <c r="U936" s="40"/>
      <c r="V936" s="40">
        <v>1</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4</v>
      </c>
      <c r="J991" s="40"/>
      <c r="K991" s="40"/>
      <c r="L991" s="40">
        <v>4</v>
      </c>
      <c r="M991" s="40"/>
      <c r="N991" s="40">
        <v>4</v>
      </c>
      <c r="O991" s="40"/>
      <c r="P991" s="40"/>
      <c r="Q991" s="40">
        <v>4</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c r="A998" s="88">
        <v>501030058</v>
      </c>
      <c r="B998" s="42" t="s">
        <v>242</v>
      </c>
      <c r="C998" s="97"/>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5</v>
      </c>
      <c r="J1060" s="6">
        <v>1</v>
      </c>
      <c r="K1060" s="6"/>
      <c r="L1060" s="6">
        <v>4</v>
      </c>
      <c r="M1060" s="6"/>
      <c r="N1060" s="6">
        <v>5</v>
      </c>
      <c r="O1060" s="6">
        <v>1</v>
      </c>
      <c r="P1060" s="6"/>
      <c r="Q1060" s="6">
        <v>4</v>
      </c>
      <c r="R1060" s="6"/>
      <c r="S1060" s="6"/>
      <c r="T1060" s="6"/>
      <c r="U1060" s="6"/>
      <c r="V1060" s="6"/>
      <c r="W1060" s="6"/>
      <c r="X1060" s="5">
        <v>151</v>
      </c>
    </row>
    <row r="1061" spans="1:24" ht="12.75">
      <c r="A1061" s="87">
        <v>501060020</v>
      </c>
      <c r="B1061" s="30" t="s">
        <v>937</v>
      </c>
      <c r="C1061" s="97"/>
      <c r="D1061" s="6"/>
      <c r="E1061" s="6"/>
      <c r="F1061" s="6"/>
      <c r="G1061" s="6"/>
      <c r="H1061" s="6"/>
      <c r="I1061" s="6">
        <v>5</v>
      </c>
      <c r="J1061" s="6"/>
      <c r="K1061" s="6"/>
      <c r="L1061" s="6">
        <v>5</v>
      </c>
      <c r="M1061" s="6"/>
      <c r="N1061" s="6">
        <v>4</v>
      </c>
      <c r="O1061" s="6"/>
      <c r="P1061" s="6"/>
      <c r="Q1061" s="6">
        <v>4</v>
      </c>
      <c r="R1061" s="6"/>
      <c r="S1061" s="6">
        <v>1</v>
      </c>
      <c r="T1061" s="6"/>
      <c r="U1061" s="6"/>
      <c r="V1061" s="6">
        <v>1</v>
      </c>
      <c r="W1061" s="6"/>
      <c r="X1061" s="5">
        <v>151</v>
      </c>
    </row>
    <row r="1062" spans="1:24" ht="12.75">
      <c r="A1062" s="87">
        <v>501060021</v>
      </c>
      <c r="B1062" s="30" t="s">
        <v>938</v>
      </c>
      <c r="C1062" s="97"/>
      <c r="D1062" s="6">
        <v>1</v>
      </c>
      <c r="E1062" s="6"/>
      <c r="F1062" s="6"/>
      <c r="G1062" s="6">
        <v>1</v>
      </c>
      <c r="H1062" s="6"/>
      <c r="I1062" s="6">
        <v>13</v>
      </c>
      <c r="J1062" s="6">
        <v>1</v>
      </c>
      <c r="K1062" s="6"/>
      <c r="L1062" s="6">
        <v>12</v>
      </c>
      <c r="M1062" s="6"/>
      <c r="N1062" s="6">
        <v>11</v>
      </c>
      <c r="O1062" s="6">
        <v>1</v>
      </c>
      <c r="P1062" s="6"/>
      <c r="Q1062" s="6">
        <v>10</v>
      </c>
      <c r="R1062" s="6"/>
      <c r="S1062" s="6">
        <v>3</v>
      </c>
      <c r="T1062" s="6"/>
      <c r="U1062" s="6"/>
      <c r="V1062" s="6">
        <v>3</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11</v>
      </c>
      <c r="E1065" s="6"/>
      <c r="F1065" s="6"/>
      <c r="G1065" s="6">
        <v>11</v>
      </c>
      <c r="H1065" s="6"/>
      <c r="I1065" s="6">
        <v>153</v>
      </c>
      <c r="J1065" s="6">
        <v>4</v>
      </c>
      <c r="K1065" s="6"/>
      <c r="L1065" s="6">
        <v>149</v>
      </c>
      <c r="M1065" s="6"/>
      <c r="N1065" s="6">
        <v>146</v>
      </c>
      <c r="O1065" s="6">
        <v>4</v>
      </c>
      <c r="P1065" s="6"/>
      <c r="Q1065" s="6">
        <v>142</v>
      </c>
      <c r="R1065" s="6"/>
      <c r="S1065" s="6">
        <v>18</v>
      </c>
      <c r="T1065" s="6"/>
      <c r="U1065" s="6"/>
      <c r="V1065" s="6">
        <v>18</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5</v>
      </c>
      <c r="E1068" s="6">
        <v>1</v>
      </c>
      <c r="F1068" s="6"/>
      <c r="G1068" s="6">
        <v>4</v>
      </c>
      <c r="H1068" s="6"/>
      <c r="I1068" s="6">
        <v>110</v>
      </c>
      <c r="J1068" s="6">
        <v>9</v>
      </c>
      <c r="K1068" s="6"/>
      <c r="L1068" s="6">
        <v>101</v>
      </c>
      <c r="M1068" s="6"/>
      <c r="N1068" s="6">
        <v>105</v>
      </c>
      <c r="O1068" s="6">
        <v>10</v>
      </c>
      <c r="P1068" s="6"/>
      <c r="Q1068" s="6">
        <v>95</v>
      </c>
      <c r="R1068" s="6"/>
      <c r="S1068" s="6">
        <v>10</v>
      </c>
      <c r="T1068" s="6"/>
      <c r="U1068" s="6"/>
      <c r="V1068" s="6">
        <v>10</v>
      </c>
      <c r="W1068" s="6"/>
      <c r="X1068" s="5">
        <v>151</v>
      </c>
    </row>
    <row r="1069" spans="1:24" ht="25.5">
      <c r="A1069" s="87">
        <v>501060028</v>
      </c>
      <c r="B1069" s="30" t="s">
        <v>945</v>
      </c>
      <c r="C1069" s="97"/>
      <c r="D1069" s="6"/>
      <c r="E1069" s="6"/>
      <c r="F1069" s="6"/>
      <c r="G1069" s="6"/>
      <c r="H1069" s="6"/>
      <c r="I1069" s="6">
        <v>1</v>
      </c>
      <c r="J1069" s="6"/>
      <c r="K1069" s="6"/>
      <c r="L1069" s="6">
        <v>1</v>
      </c>
      <c r="M1069" s="6"/>
      <c r="N1069" s="6"/>
      <c r="O1069" s="6"/>
      <c r="P1069" s="6"/>
      <c r="Q1069" s="6"/>
      <c r="R1069" s="6"/>
      <c r="S1069" s="6">
        <v>1</v>
      </c>
      <c r="T1069" s="6"/>
      <c r="U1069" s="6"/>
      <c r="V1069" s="6">
        <v>1</v>
      </c>
      <c r="W1069" s="6"/>
      <c r="X1069" s="5">
        <v>151</v>
      </c>
    </row>
    <row r="1070" spans="1:24" ht="38.25">
      <c r="A1070" s="87">
        <v>501060029</v>
      </c>
      <c r="B1070" s="30" t="s">
        <v>946</v>
      </c>
      <c r="C1070" s="97"/>
      <c r="D1070" s="6"/>
      <c r="E1070" s="6"/>
      <c r="F1070" s="6"/>
      <c r="G1070" s="6"/>
      <c r="H1070" s="6"/>
      <c r="I1070" s="6">
        <v>5</v>
      </c>
      <c r="J1070" s="6">
        <v>1</v>
      </c>
      <c r="K1070" s="6"/>
      <c r="L1070" s="6">
        <v>4</v>
      </c>
      <c r="M1070" s="6"/>
      <c r="N1070" s="6">
        <v>4</v>
      </c>
      <c r="O1070" s="6">
        <v>1</v>
      </c>
      <c r="P1070" s="6"/>
      <c r="Q1070" s="6">
        <v>3</v>
      </c>
      <c r="R1070" s="6"/>
      <c r="S1070" s="6">
        <v>1</v>
      </c>
      <c r="T1070" s="6"/>
      <c r="U1070" s="6"/>
      <c r="V1070" s="6">
        <v>1</v>
      </c>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37</v>
      </c>
      <c r="E1075" s="6"/>
      <c r="F1075" s="6"/>
      <c r="G1075" s="6">
        <v>37</v>
      </c>
      <c r="H1075" s="6"/>
      <c r="I1075" s="6">
        <v>263</v>
      </c>
      <c r="J1075" s="6">
        <v>8</v>
      </c>
      <c r="K1075" s="6"/>
      <c r="L1075" s="6">
        <v>255</v>
      </c>
      <c r="M1075" s="6"/>
      <c r="N1075" s="6">
        <v>243</v>
      </c>
      <c r="O1075" s="6">
        <v>8</v>
      </c>
      <c r="P1075" s="6"/>
      <c r="Q1075" s="6">
        <v>235</v>
      </c>
      <c r="R1075" s="6"/>
      <c r="S1075" s="6">
        <v>57</v>
      </c>
      <c r="T1075" s="6"/>
      <c r="U1075" s="6"/>
      <c r="V1075" s="6">
        <v>57</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v>2</v>
      </c>
      <c r="E1113" s="40"/>
      <c r="F1113" s="40"/>
      <c r="G1113" s="40">
        <v>2</v>
      </c>
      <c r="H1113" s="40"/>
      <c r="I1113" s="40">
        <v>3</v>
      </c>
      <c r="J1113" s="40"/>
      <c r="K1113" s="40"/>
      <c r="L1113" s="40">
        <v>3</v>
      </c>
      <c r="M1113" s="40"/>
      <c r="N1113" s="40">
        <v>5</v>
      </c>
      <c r="O1113" s="40"/>
      <c r="P1113" s="40"/>
      <c r="Q1113" s="40">
        <v>5</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23</v>
      </c>
      <c r="J1116" s="40"/>
      <c r="K1116" s="40"/>
      <c r="L1116" s="40">
        <v>23</v>
      </c>
      <c r="M1116" s="40"/>
      <c r="N1116" s="40">
        <v>23</v>
      </c>
      <c r="O1116" s="40"/>
      <c r="P1116" s="40"/>
      <c r="Q1116" s="40">
        <v>23</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25</v>
      </c>
      <c r="J1118" s="40">
        <v>1</v>
      </c>
      <c r="K1118" s="40"/>
      <c r="L1118" s="40">
        <v>24</v>
      </c>
      <c r="M1118" s="40"/>
      <c r="N1118" s="40">
        <v>25</v>
      </c>
      <c r="O1118" s="40">
        <v>1</v>
      </c>
      <c r="P1118" s="40"/>
      <c r="Q1118" s="40">
        <v>24</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c r="A1125" s="88">
        <v>501080011</v>
      </c>
      <c r="B1125" s="42" t="s">
        <v>996</v>
      </c>
      <c r="C1125" s="97"/>
      <c r="D1125" s="40"/>
      <c r="E1125" s="40"/>
      <c r="F1125" s="40"/>
      <c r="G1125" s="40"/>
      <c r="H1125" s="40"/>
      <c r="I1125" s="40">
        <v>14</v>
      </c>
      <c r="J1125" s="40"/>
      <c r="K1125" s="40"/>
      <c r="L1125" s="40">
        <v>14</v>
      </c>
      <c r="M1125" s="40"/>
      <c r="N1125" s="40">
        <v>14</v>
      </c>
      <c r="O1125" s="40"/>
      <c r="P1125" s="40"/>
      <c r="Q1125" s="40">
        <v>14</v>
      </c>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1</v>
      </c>
      <c r="E1130" s="40"/>
      <c r="F1130" s="40"/>
      <c r="G1130" s="40">
        <v>1</v>
      </c>
      <c r="H1130" s="40"/>
      <c r="I1130" s="40">
        <v>24</v>
      </c>
      <c r="J1130" s="40">
        <v>2</v>
      </c>
      <c r="K1130" s="40"/>
      <c r="L1130" s="40">
        <v>22</v>
      </c>
      <c r="M1130" s="40"/>
      <c r="N1130" s="40">
        <v>24</v>
      </c>
      <c r="O1130" s="40">
        <v>2</v>
      </c>
      <c r="P1130" s="40"/>
      <c r="Q1130" s="40">
        <v>22</v>
      </c>
      <c r="R1130" s="40"/>
      <c r="S1130" s="40">
        <v>1</v>
      </c>
      <c r="T1130" s="40"/>
      <c r="U1130" s="40"/>
      <c r="V1130" s="40">
        <v>1</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4</v>
      </c>
      <c r="J1137" s="40"/>
      <c r="K1137" s="40"/>
      <c r="L1137" s="40">
        <v>4</v>
      </c>
      <c r="M1137" s="40"/>
      <c r="N1137" s="40">
        <v>4</v>
      </c>
      <c r="O1137" s="40"/>
      <c r="P1137" s="40"/>
      <c r="Q1137" s="40">
        <v>4</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6</v>
      </c>
      <c r="J1145" s="40">
        <v>2</v>
      </c>
      <c r="K1145" s="40"/>
      <c r="L1145" s="40">
        <v>4</v>
      </c>
      <c r="M1145" s="40"/>
      <c r="N1145" s="40">
        <v>6</v>
      </c>
      <c r="O1145" s="40">
        <v>2</v>
      </c>
      <c r="P1145" s="40"/>
      <c r="Q1145" s="40">
        <v>4</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10</v>
      </c>
      <c r="J1160" s="40">
        <v>1</v>
      </c>
      <c r="K1160" s="40"/>
      <c r="L1160" s="40">
        <v>9</v>
      </c>
      <c r="M1160" s="40"/>
      <c r="N1160" s="40">
        <v>10</v>
      </c>
      <c r="O1160" s="40">
        <v>1</v>
      </c>
      <c r="P1160" s="40"/>
      <c r="Q1160" s="40">
        <v>9</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c r="A1217" s="88">
        <v>501100002</v>
      </c>
      <c r="B1217" s="42" t="s">
        <v>1079</v>
      </c>
      <c r="C1217" s="97"/>
      <c r="D1217" s="40"/>
      <c r="E1217" s="40"/>
      <c r="F1217" s="40"/>
      <c r="G1217" s="40"/>
      <c r="H1217" s="40"/>
      <c r="I1217" s="40">
        <v>1</v>
      </c>
      <c r="J1217" s="40"/>
      <c r="K1217" s="40"/>
      <c r="L1217" s="40">
        <v>1</v>
      </c>
      <c r="M1217" s="40"/>
      <c r="N1217" s="40">
        <v>1</v>
      </c>
      <c r="O1217" s="40"/>
      <c r="P1217" s="40"/>
      <c r="Q1217" s="40">
        <v>1</v>
      </c>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4</v>
      </c>
      <c r="J1219" s="40"/>
      <c r="K1219" s="40"/>
      <c r="L1219" s="40">
        <v>4</v>
      </c>
      <c r="M1219" s="40"/>
      <c r="N1219" s="40">
        <v>4</v>
      </c>
      <c r="O1219" s="40"/>
      <c r="P1219" s="40"/>
      <c r="Q1219" s="40">
        <v>4</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c r="A1226" s="88">
        <v>501110001</v>
      </c>
      <c r="B1226" s="42" t="s">
        <v>1088</v>
      </c>
      <c r="C1226" s="97"/>
      <c r="D1226" s="40">
        <v>7</v>
      </c>
      <c r="E1226" s="40"/>
      <c r="F1226" s="40"/>
      <c r="G1226" s="40">
        <v>7</v>
      </c>
      <c r="H1226" s="40"/>
      <c r="I1226" s="40">
        <v>2</v>
      </c>
      <c r="J1226" s="40"/>
      <c r="K1226" s="40"/>
      <c r="L1226" s="40">
        <v>2</v>
      </c>
      <c r="M1226" s="40"/>
      <c r="N1226" s="40">
        <v>9</v>
      </c>
      <c r="O1226" s="40"/>
      <c r="P1226" s="40"/>
      <c r="Q1226" s="40">
        <v>9</v>
      </c>
      <c r="R1226" s="40"/>
      <c r="S1226" s="40"/>
      <c r="T1226" s="40"/>
      <c r="U1226" s="40"/>
      <c r="V1226" s="40"/>
      <c r="W1226" s="40"/>
      <c r="X1226" s="39">
        <v>120</v>
      </c>
      <c r="Y1226" s="103"/>
      <c r="Z1226" s="103"/>
    </row>
    <row r="1227" spans="1:26" s="41" customFormat="1" ht="12.75">
      <c r="A1227" s="88">
        <v>501110002</v>
      </c>
      <c r="B1227" s="42" t="s">
        <v>386</v>
      </c>
      <c r="C1227" s="97"/>
      <c r="D1227" s="40">
        <v>3</v>
      </c>
      <c r="E1227" s="40"/>
      <c r="F1227" s="40"/>
      <c r="G1227" s="40">
        <v>3</v>
      </c>
      <c r="H1227" s="40"/>
      <c r="I1227" s="40">
        <v>34</v>
      </c>
      <c r="J1227" s="40"/>
      <c r="K1227" s="40"/>
      <c r="L1227" s="40">
        <v>34</v>
      </c>
      <c r="M1227" s="40"/>
      <c r="N1227" s="40">
        <v>37</v>
      </c>
      <c r="O1227" s="40"/>
      <c r="P1227" s="40"/>
      <c r="Q1227" s="40">
        <v>37</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v>1</v>
      </c>
      <c r="E1231" s="40"/>
      <c r="F1231" s="40"/>
      <c r="G1231" s="40">
        <v>1</v>
      </c>
      <c r="H1231" s="40"/>
      <c r="I1231" s="40">
        <v>20</v>
      </c>
      <c r="J1231" s="40">
        <v>3</v>
      </c>
      <c r="K1231" s="40"/>
      <c r="L1231" s="40">
        <v>17</v>
      </c>
      <c r="M1231" s="40"/>
      <c r="N1231" s="40">
        <v>20</v>
      </c>
      <c r="O1231" s="40">
        <v>3</v>
      </c>
      <c r="P1231" s="40"/>
      <c r="Q1231" s="40">
        <v>17</v>
      </c>
      <c r="R1231" s="40"/>
      <c r="S1231" s="40">
        <v>1</v>
      </c>
      <c r="T1231" s="40"/>
      <c r="U1231" s="40"/>
      <c r="V1231" s="40">
        <v>1</v>
      </c>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c r="A1233" s="88">
        <v>501110008</v>
      </c>
      <c r="B1233" s="42" t="s">
        <v>399</v>
      </c>
      <c r="C1233" s="97"/>
      <c r="D1233" s="40"/>
      <c r="E1233" s="40"/>
      <c r="F1233" s="40"/>
      <c r="G1233" s="40"/>
      <c r="H1233" s="40"/>
      <c r="I1233" s="40">
        <v>2</v>
      </c>
      <c r="J1233" s="40"/>
      <c r="K1233" s="40"/>
      <c r="L1233" s="40">
        <v>2</v>
      </c>
      <c r="M1233" s="40"/>
      <c r="N1233" s="40">
        <v>2</v>
      </c>
      <c r="O1233" s="40"/>
      <c r="P1233" s="40"/>
      <c r="Q1233" s="40">
        <v>2</v>
      </c>
      <c r="R1233" s="40"/>
      <c r="S1233" s="40"/>
      <c r="T1233" s="40"/>
      <c r="U1233" s="40"/>
      <c r="V1233" s="40"/>
      <c r="W1233" s="40"/>
      <c r="X1233" s="39">
        <v>120</v>
      </c>
      <c r="Y1233" s="103"/>
      <c r="Z1233" s="103"/>
    </row>
    <row r="1234" spans="1:26" s="41" customFormat="1" ht="12.75">
      <c r="A1234" s="88">
        <v>501110009</v>
      </c>
      <c r="B1234" s="42" t="s">
        <v>398</v>
      </c>
      <c r="C1234" s="97"/>
      <c r="D1234" s="40">
        <v>1</v>
      </c>
      <c r="E1234" s="40"/>
      <c r="F1234" s="40"/>
      <c r="G1234" s="40">
        <v>1</v>
      </c>
      <c r="H1234" s="40"/>
      <c r="I1234" s="40">
        <v>29</v>
      </c>
      <c r="J1234" s="40">
        <v>1</v>
      </c>
      <c r="K1234" s="40"/>
      <c r="L1234" s="40">
        <v>28</v>
      </c>
      <c r="M1234" s="40"/>
      <c r="N1234" s="40">
        <v>29</v>
      </c>
      <c r="O1234" s="40">
        <v>1</v>
      </c>
      <c r="P1234" s="40"/>
      <c r="Q1234" s="40">
        <v>28</v>
      </c>
      <c r="R1234" s="40"/>
      <c r="S1234" s="40">
        <v>1</v>
      </c>
      <c r="T1234" s="40"/>
      <c r="U1234" s="40"/>
      <c r="V1234" s="40">
        <v>1</v>
      </c>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1</v>
      </c>
      <c r="E1236" s="40"/>
      <c r="F1236" s="40"/>
      <c r="G1236" s="40">
        <v>1</v>
      </c>
      <c r="H1236" s="40"/>
      <c r="I1236" s="40">
        <v>459</v>
      </c>
      <c r="J1236" s="40">
        <v>27</v>
      </c>
      <c r="K1236" s="40"/>
      <c r="L1236" s="40">
        <v>432</v>
      </c>
      <c r="M1236" s="40"/>
      <c r="N1236" s="40">
        <v>456</v>
      </c>
      <c r="O1236" s="40">
        <v>27</v>
      </c>
      <c r="P1236" s="40"/>
      <c r="Q1236" s="40">
        <v>429</v>
      </c>
      <c r="R1236" s="40"/>
      <c r="S1236" s="40">
        <v>4</v>
      </c>
      <c r="T1236" s="40"/>
      <c r="U1236" s="40"/>
      <c r="V1236" s="40">
        <v>4</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2</v>
      </c>
      <c r="E1238" s="40"/>
      <c r="F1238" s="40"/>
      <c r="G1238" s="40">
        <v>2</v>
      </c>
      <c r="H1238" s="40"/>
      <c r="I1238" s="40">
        <v>68</v>
      </c>
      <c r="J1238" s="40">
        <v>9</v>
      </c>
      <c r="K1238" s="40"/>
      <c r="L1238" s="40">
        <v>59</v>
      </c>
      <c r="M1238" s="40"/>
      <c r="N1238" s="40">
        <v>65</v>
      </c>
      <c r="O1238" s="40">
        <v>9</v>
      </c>
      <c r="P1238" s="40"/>
      <c r="Q1238" s="40">
        <v>56</v>
      </c>
      <c r="R1238" s="40"/>
      <c r="S1238" s="40">
        <v>5</v>
      </c>
      <c r="T1238" s="40"/>
      <c r="U1238" s="40"/>
      <c r="V1238" s="40">
        <v>5</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22</v>
      </c>
      <c r="E1240" s="40"/>
      <c r="F1240" s="40"/>
      <c r="G1240" s="40">
        <v>22</v>
      </c>
      <c r="H1240" s="40"/>
      <c r="I1240" s="40">
        <v>372</v>
      </c>
      <c r="J1240" s="40">
        <v>36</v>
      </c>
      <c r="K1240" s="40"/>
      <c r="L1240" s="40">
        <v>336</v>
      </c>
      <c r="M1240" s="40"/>
      <c r="N1240" s="40">
        <v>381</v>
      </c>
      <c r="O1240" s="40">
        <v>36</v>
      </c>
      <c r="P1240" s="40"/>
      <c r="Q1240" s="40">
        <v>345</v>
      </c>
      <c r="R1240" s="40"/>
      <c r="S1240" s="40">
        <v>13</v>
      </c>
      <c r="T1240" s="40"/>
      <c r="U1240" s="40"/>
      <c r="V1240" s="40">
        <v>13</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8</v>
      </c>
      <c r="J1244" s="40"/>
      <c r="K1244" s="40"/>
      <c r="L1244" s="40">
        <v>8</v>
      </c>
      <c r="M1244" s="40"/>
      <c r="N1244" s="40">
        <v>8</v>
      </c>
      <c r="O1244" s="40"/>
      <c r="P1244" s="40"/>
      <c r="Q1244" s="40">
        <v>8</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2</v>
      </c>
      <c r="E1249" s="40"/>
      <c r="F1249" s="40"/>
      <c r="G1249" s="40">
        <v>2</v>
      </c>
      <c r="H1249" s="40"/>
      <c r="I1249" s="40">
        <v>25</v>
      </c>
      <c r="J1249" s="40"/>
      <c r="K1249" s="40"/>
      <c r="L1249" s="40">
        <v>25</v>
      </c>
      <c r="M1249" s="40"/>
      <c r="N1249" s="40">
        <v>24</v>
      </c>
      <c r="O1249" s="40"/>
      <c r="P1249" s="40"/>
      <c r="Q1249" s="40">
        <v>24</v>
      </c>
      <c r="R1249" s="40"/>
      <c r="S1249" s="40">
        <v>3</v>
      </c>
      <c r="T1249" s="40"/>
      <c r="U1249" s="40"/>
      <c r="V1249" s="40">
        <v>3</v>
      </c>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c r="A1255" s="88">
        <v>501120018</v>
      </c>
      <c r="B1255" s="42" t="s">
        <v>1109</v>
      </c>
      <c r="C1255" s="97"/>
      <c r="D1255" s="40"/>
      <c r="E1255" s="40"/>
      <c r="F1255" s="40"/>
      <c r="G1255" s="40"/>
      <c r="H1255" s="40"/>
      <c r="I1255" s="40">
        <v>3</v>
      </c>
      <c r="J1255" s="40"/>
      <c r="K1255" s="40"/>
      <c r="L1255" s="40">
        <v>3</v>
      </c>
      <c r="M1255" s="40"/>
      <c r="N1255" s="40">
        <v>3</v>
      </c>
      <c r="O1255" s="40"/>
      <c r="P1255" s="40"/>
      <c r="Q1255" s="40">
        <v>3</v>
      </c>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3"/>
      <c r="Z1257" s="103"/>
    </row>
    <row r="1258" spans="1:26" s="41" customFormat="1" ht="12.75">
      <c r="A1258" s="88">
        <v>501120021</v>
      </c>
      <c r="B1258" s="42" t="s">
        <v>1112</v>
      </c>
      <c r="C1258" s="97"/>
      <c r="D1258" s="40"/>
      <c r="E1258" s="40"/>
      <c r="F1258" s="40"/>
      <c r="G1258" s="40"/>
      <c r="H1258" s="40"/>
      <c r="I1258" s="40">
        <v>1</v>
      </c>
      <c r="J1258" s="40"/>
      <c r="K1258" s="40"/>
      <c r="L1258" s="40">
        <v>1</v>
      </c>
      <c r="M1258" s="40"/>
      <c r="N1258" s="40"/>
      <c r="O1258" s="40"/>
      <c r="P1258" s="40"/>
      <c r="Q1258" s="40"/>
      <c r="R1258" s="40"/>
      <c r="S1258" s="40">
        <v>1</v>
      </c>
      <c r="T1258" s="40"/>
      <c r="U1258" s="40"/>
      <c r="V1258" s="40">
        <v>1</v>
      </c>
      <c r="W1258" s="40"/>
      <c r="X1258" s="39">
        <v>120</v>
      </c>
      <c r="Y1258" s="103"/>
      <c r="Z1258" s="103"/>
    </row>
    <row r="1259" spans="1:26" s="41" customFormat="1" ht="12.75">
      <c r="A1259" s="88">
        <v>501120022</v>
      </c>
      <c r="B1259" s="42" t="s">
        <v>1113</v>
      </c>
      <c r="C1259" s="97"/>
      <c r="D1259" s="40">
        <v>3</v>
      </c>
      <c r="E1259" s="40"/>
      <c r="F1259" s="40"/>
      <c r="G1259" s="40">
        <v>3</v>
      </c>
      <c r="H1259" s="40"/>
      <c r="I1259" s="40">
        <v>165</v>
      </c>
      <c r="J1259" s="40">
        <v>5</v>
      </c>
      <c r="K1259" s="40"/>
      <c r="L1259" s="40">
        <v>160</v>
      </c>
      <c r="M1259" s="40"/>
      <c r="N1259" s="40">
        <v>167</v>
      </c>
      <c r="O1259" s="40">
        <v>5</v>
      </c>
      <c r="P1259" s="40"/>
      <c r="Q1259" s="40">
        <v>162</v>
      </c>
      <c r="R1259" s="40"/>
      <c r="S1259" s="40">
        <v>1</v>
      </c>
      <c r="T1259" s="40"/>
      <c r="U1259" s="40"/>
      <c r="V1259" s="40">
        <v>1</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2</v>
      </c>
      <c r="E1265" s="40"/>
      <c r="F1265" s="40"/>
      <c r="G1265" s="40">
        <v>2</v>
      </c>
      <c r="H1265" s="40"/>
      <c r="I1265" s="40">
        <v>30</v>
      </c>
      <c r="J1265" s="40">
        <v>2</v>
      </c>
      <c r="K1265" s="40"/>
      <c r="L1265" s="40">
        <v>28</v>
      </c>
      <c r="M1265" s="40"/>
      <c r="N1265" s="40">
        <v>28</v>
      </c>
      <c r="O1265" s="40">
        <v>2</v>
      </c>
      <c r="P1265" s="40"/>
      <c r="Q1265" s="40">
        <v>26</v>
      </c>
      <c r="R1265" s="40"/>
      <c r="S1265" s="40">
        <v>4</v>
      </c>
      <c r="T1265" s="40"/>
      <c r="U1265" s="40"/>
      <c r="V1265" s="40">
        <v>4</v>
      </c>
      <c r="W1265" s="40"/>
      <c r="X1265" s="39">
        <v>120</v>
      </c>
      <c r="Y1265" s="103"/>
      <c r="Z1265" s="103"/>
    </row>
    <row r="1266" spans="1:26" s="41" customFormat="1" ht="12.75">
      <c r="A1266" s="88">
        <v>501130004</v>
      </c>
      <c r="B1266" s="42" t="s">
        <v>1119</v>
      </c>
      <c r="C1266" s="97"/>
      <c r="D1266" s="40"/>
      <c r="E1266" s="40"/>
      <c r="F1266" s="40"/>
      <c r="G1266" s="40"/>
      <c r="H1266" s="40"/>
      <c r="I1266" s="40">
        <v>3</v>
      </c>
      <c r="J1266" s="40"/>
      <c r="K1266" s="40"/>
      <c r="L1266" s="40">
        <v>3</v>
      </c>
      <c r="M1266" s="40"/>
      <c r="N1266" s="40">
        <v>3</v>
      </c>
      <c r="O1266" s="40"/>
      <c r="P1266" s="40"/>
      <c r="Q1266" s="40">
        <v>3</v>
      </c>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4</v>
      </c>
      <c r="E1285" s="40"/>
      <c r="F1285" s="40"/>
      <c r="G1285" s="40">
        <v>4</v>
      </c>
      <c r="H1285" s="40"/>
      <c r="I1285" s="40">
        <v>122</v>
      </c>
      <c r="J1285" s="40">
        <v>25</v>
      </c>
      <c r="K1285" s="40"/>
      <c r="L1285" s="40">
        <v>97</v>
      </c>
      <c r="M1285" s="40"/>
      <c r="N1285" s="40">
        <v>119</v>
      </c>
      <c r="O1285" s="40">
        <v>25</v>
      </c>
      <c r="P1285" s="40"/>
      <c r="Q1285" s="40">
        <v>94</v>
      </c>
      <c r="R1285" s="40"/>
      <c r="S1285" s="40">
        <v>7</v>
      </c>
      <c r="T1285" s="40"/>
      <c r="U1285" s="40"/>
      <c r="V1285" s="40">
        <v>7</v>
      </c>
      <c r="W1285" s="40"/>
      <c r="X1285" s="39">
        <v>120</v>
      </c>
      <c r="Y1285" s="103"/>
      <c r="Z1285" s="103"/>
    </row>
    <row r="1286" spans="1:26" s="41" customFormat="1" ht="25.5">
      <c r="A1286" s="88">
        <v>501130024</v>
      </c>
      <c r="B1286" s="42" t="s">
        <v>1137</v>
      </c>
      <c r="C1286" s="97"/>
      <c r="D1286" s="40"/>
      <c r="E1286" s="40"/>
      <c r="F1286" s="40"/>
      <c r="G1286" s="40"/>
      <c r="H1286" s="40"/>
      <c r="I1286" s="40">
        <v>1</v>
      </c>
      <c r="J1286" s="40"/>
      <c r="K1286" s="40"/>
      <c r="L1286" s="40">
        <v>1</v>
      </c>
      <c r="M1286" s="40"/>
      <c r="N1286" s="40">
        <v>1</v>
      </c>
      <c r="O1286" s="40"/>
      <c r="P1286" s="40"/>
      <c r="Q1286" s="40">
        <v>1</v>
      </c>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5</v>
      </c>
      <c r="J1338" s="40">
        <v>1</v>
      </c>
      <c r="K1338" s="40"/>
      <c r="L1338" s="40">
        <v>4</v>
      </c>
      <c r="M1338" s="40"/>
      <c r="N1338" s="40">
        <v>5</v>
      </c>
      <c r="O1338" s="40">
        <v>1</v>
      </c>
      <c r="P1338" s="40"/>
      <c r="Q1338" s="40">
        <v>4</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501130082</v>
      </c>
      <c r="B1344" s="42" t="s">
        <v>1195</v>
      </c>
      <c r="C1344" s="97"/>
      <c r="D1344" s="40"/>
      <c r="E1344" s="40"/>
      <c r="F1344" s="40"/>
      <c r="G1344" s="40"/>
      <c r="H1344" s="40"/>
      <c r="I1344" s="40">
        <v>4</v>
      </c>
      <c r="J1344" s="40">
        <v>1</v>
      </c>
      <c r="K1344" s="40"/>
      <c r="L1344" s="40">
        <v>3</v>
      </c>
      <c r="M1344" s="40"/>
      <c r="N1344" s="40">
        <v>4</v>
      </c>
      <c r="O1344" s="40">
        <v>1</v>
      </c>
      <c r="P1344" s="40"/>
      <c r="Q1344" s="40">
        <v>3</v>
      </c>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c r="A1346" s="88">
        <v>501130084</v>
      </c>
      <c r="B1346" s="42" t="s">
        <v>1197</v>
      </c>
      <c r="C1346" s="97"/>
      <c r="D1346" s="40"/>
      <c r="E1346" s="40"/>
      <c r="F1346" s="40"/>
      <c r="G1346" s="40"/>
      <c r="H1346" s="40"/>
      <c r="I1346" s="40">
        <v>1</v>
      </c>
      <c r="J1346" s="40"/>
      <c r="K1346" s="40"/>
      <c r="L1346" s="40">
        <v>1</v>
      </c>
      <c r="M1346" s="40"/>
      <c r="N1346" s="40">
        <v>1</v>
      </c>
      <c r="O1346" s="40"/>
      <c r="P1346" s="40"/>
      <c r="Q1346" s="40">
        <v>1</v>
      </c>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c r="A1357" s="88">
        <v>501130095</v>
      </c>
      <c r="B1357" s="42" t="s">
        <v>1206</v>
      </c>
      <c r="C1357" s="97"/>
      <c r="D1357" s="40">
        <v>1</v>
      </c>
      <c r="E1357" s="40"/>
      <c r="F1357" s="40"/>
      <c r="G1357" s="40">
        <v>1</v>
      </c>
      <c r="H1357" s="40"/>
      <c r="I1357" s="40">
        <v>28</v>
      </c>
      <c r="J1357" s="40">
        <v>1</v>
      </c>
      <c r="K1357" s="40"/>
      <c r="L1357" s="40">
        <v>27</v>
      </c>
      <c r="M1357" s="40"/>
      <c r="N1357" s="40">
        <v>29</v>
      </c>
      <c r="O1357" s="40">
        <v>1</v>
      </c>
      <c r="P1357" s="40"/>
      <c r="Q1357" s="40">
        <v>28</v>
      </c>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c r="A1376" s="88">
        <v>501130114</v>
      </c>
      <c r="B1376" s="42" t="s">
        <v>1223</v>
      </c>
      <c r="C1376" s="97"/>
      <c r="D1376" s="40"/>
      <c r="E1376" s="40"/>
      <c r="F1376" s="40"/>
      <c r="G1376" s="40"/>
      <c r="H1376" s="40"/>
      <c r="I1376" s="40">
        <v>3</v>
      </c>
      <c r="J1376" s="40"/>
      <c r="K1376" s="40"/>
      <c r="L1376" s="40">
        <v>3</v>
      </c>
      <c r="M1376" s="40"/>
      <c r="N1376" s="40">
        <v>3</v>
      </c>
      <c r="O1376" s="40"/>
      <c r="P1376" s="40"/>
      <c r="Q1376" s="40">
        <v>3</v>
      </c>
      <c r="R1376" s="40"/>
      <c r="S1376" s="40"/>
      <c r="T1376" s="40"/>
      <c r="U1376" s="40"/>
      <c r="V1376" s="40"/>
      <c r="W1376" s="40"/>
      <c r="X1376" s="39">
        <v>120</v>
      </c>
      <c r="Y1376" s="103"/>
      <c r="Z1376" s="103"/>
    </row>
    <row r="1377" spans="1:26" s="41" customFormat="1" ht="38.25">
      <c r="A1377" s="88">
        <v>501130115</v>
      </c>
      <c r="B1377" s="42" t="s">
        <v>1224</v>
      </c>
      <c r="C1377" s="97"/>
      <c r="D1377" s="40"/>
      <c r="E1377" s="40"/>
      <c r="F1377" s="40"/>
      <c r="G1377" s="40"/>
      <c r="H1377" s="40"/>
      <c r="I1377" s="40">
        <v>2</v>
      </c>
      <c r="J1377" s="40">
        <v>1</v>
      </c>
      <c r="K1377" s="40"/>
      <c r="L1377" s="40">
        <v>1</v>
      </c>
      <c r="M1377" s="40"/>
      <c r="N1377" s="40">
        <v>2</v>
      </c>
      <c r="O1377" s="40">
        <v>1</v>
      </c>
      <c r="P1377" s="40"/>
      <c r="Q1377" s="40">
        <v>1</v>
      </c>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c r="A1384" s="88">
        <v>501130122</v>
      </c>
      <c r="B1384" s="42" t="s">
        <v>2140</v>
      </c>
      <c r="C1384" s="97"/>
      <c r="D1384" s="40"/>
      <c r="E1384" s="40"/>
      <c r="F1384" s="40"/>
      <c r="G1384" s="40"/>
      <c r="H1384" s="40"/>
      <c r="I1384" s="40">
        <v>1</v>
      </c>
      <c r="J1384" s="40"/>
      <c r="K1384" s="40"/>
      <c r="L1384" s="40">
        <v>1</v>
      </c>
      <c r="M1384" s="40"/>
      <c r="N1384" s="40"/>
      <c r="O1384" s="40"/>
      <c r="P1384" s="40"/>
      <c r="Q1384" s="40"/>
      <c r="R1384" s="40"/>
      <c r="S1384" s="40">
        <v>1</v>
      </c>
      <c r="T1384" s="40"/>
      <c r="U1384" s="40"/>
      <c r="V1384" s="40">
        <v>1</v>
      </c>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18</v>
      </c>
      <c r="J1468" s="32"/>
      <c r="K1468" s="32"/>
      <c r="L1468" s="32">
        <v>18</v>
      </c>
      <c r="M1468" s="32"/>
      <c r="N1468" s="32">
        <v>18</v>
      </c>
      <c r="O1468" s="32"/>
      <c r="P1468" s="32"/>
      <c r="Q1468" s="32">
        <v>18</v>
      </c>
      <c r="R1468" s="32"/>
      <c r="S1468" s="32"/>
      <c r="T1468" s="32"/>
      <c r="U1468" s="32"/>
      <c r="V1468" s="32"/>
      <c r="W1468" s="32"/>
      <c r="X1468" s="34">
        <v>130</v>
      </c>
    </row>
    <row r="1469" spans="1:24" ht="12.75">
      <c r="A1469" s="90">
        <v>600020000</v>
      </c>
      <c r="B1469" s="35" t="s">
        <v>2335</v>
      </c>
      <c r="C1469" s="96"/>
      <c r="D1469" s="32"/>
      <c r="E1469" s="32"/>
      <c r="F1469" s="32"/>
      <c r="G1469" s="32"/>
      <c r="H1469" s="32"/>
      <c r="I1469" s="32">
        <v>4</v>
      </c>
      <c r="J1469" s="32"/>
      <c r="K1469" s="32"/>
      <c r="L1469" s="32">
        <v>4</v>
      </c>
      <c r="M1469" s="32"/>
      <c r="N1469" s="32">
        <v>4</v>
      </c>
      <c r="O1469" s="32"/>
      <c r="P1469" s="32"/>
      <c r="Q1469" s="32">
        <v>4</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109</v>
      </c>
      <c r="E1471" s="7">
        <f>SUM(E913,E1468:E1470)</f>
        <v>1</v>
      </c>
      <c r="F1471" s="7">
        <f>SUM(F913,F1468:F1470)</f>
        <v>0</v>
      </c>
      <c r="G1471" s="7">
        <f>SUM(G913,G1468:G1470)</f>
        <v>108</v>
      </c>
      <c r="H1471" s="7">
        <f>SUM(H913,H1468:H1470)</f>
        <v>0</v>
      </c>
      <c r="I1471" s="7">
        <f>SUM(J1471:M1471)</f>
        <v>2134</v>
      </c>
      <c r="J1471" s="7">
        <f>SUM(J913,J1468:J1470)</f>
        <v>148</v>
      </c>
      <c r="K1471" s="7">
        <f>SUM(K913,K1468:K1470)</f>
        <v>0</v>
      </c>
      <c r="L1471" s="7">
        <f>SUM(L913,L1468:L1470)</f>
        <v>1986</v>
      </c>
      <c r="M1471" s="7">
        <f>SUM(M913,M1468:M1470)</f>
        <v>0</v>
      </c>
      <c r="N1471" s="7">
        <f>SUM(O1471:R1471)</f>
        <v>2109</v>
      </c>
      <c r="O1471" s="7">
        <f>SUM(O913,O1468:O1470)</f>
        <v>149</v>
      </c>
      <c r="P1471" s="7">
        <f>SUM(P913,P1468:P1470)</f>
        <v>0</v>
      </c>
      <c r="Q1471" s="7">
        <f>SUM(Q913,Q1468:Q1470)</f>
        <v>1960</v>
      </c>
      <c r="R1471" s="7">
        <f>SUM(R913,R1468:R1470)</f>
        <v>0</v>
      </c>
      <c r="S1471" s="7">
        <f>SUM(T1471:W1471)</f>
        <v>134</v>
      </c>
      <c r="T1471" s="7">
        <f>SUM(T913,T1468:T1470)</f>
        <v>0</v>
      </c>
      <c r="U1471" s="7">
        <f>SUM(U913,U1468:U1470)</f>
        <v>0</v>
      </c>
      <c r="V1471" s="7">
        <f>SUM(V913,V1468:V1470)</f>
        <v>134</v>
      </c>
      <c r="W1471" s="7">
        <f>SUM(W913,W1468:W1470)</f>
        <v>0</v>
      </c>
      <c r="X1471" s="28" t="s">
        <v>1916</v>
      </c>
    </row>
    <row r="1472" spans="1:26" s="19" customFormat="1" ht="12.75">
      <c r="A1472" s="170" t="s">
        <v>1308</v>
      </c>
      <c r="B1472" s="171"/>
      <c r="C1472" s="3"/>
      <c r="D1472" s="4">
        <f>SUM(E1472:H1472)</f>
        <v>663</v>
      </c>
      <c r="E1472" s="4">
        <f>E551+E754+E911+E1471</f>
        <v>163</v>
      </c>
      <c r="F1472" s="4">
        <f>F551+F754+F911+F1471</f>
        <v>0</v>
      </c>
      <c r="G1472" s="4">
        <f>G551+G754+G911+G1471</f>
        <v>497</v>
      </c>
      <c r="H1472" s="4">
        <f>H551+H754+H911+H1471</f>
        <v>3</v>
      </c>
      <c r="I1472" s="4">
        <f>SUM(J1472:M1472)</f>
        <v>6019</v>
      </c>
      <c r="J1472" s="4">
        <f>J551+J754+J911+J1471</f>
        <v>946</v>
      </c>
      <c r="K1472" s="4">
        <f>K551+K754+K911+K1471</f>
        <v>0</v>
      </c>
      <c r="L1472" s="4">
        <f>L551+L754+L911+L1471</f>
        <v>5070</v>
      </c>
      <c r="M1472" s="4">
        <f>M551+M754+M911+M1471</f>
        <v>3</v>
      </c>
      <c r="N1472" s="4">
        <f>SUM(O1472:R1472)</f>
        <v>5855</v>
      </c>
      <c r="O1472" s="4">
        <f>O551+O754+O911+O1471</f>
        <v>1108</v>
      </c>
      <c r="P1472" s="4">
        <f>P551+P754+P911+P1471</f>
        <v>0</v>
      </c>
      <c r="Q1472" s="4">
        <f>Q551+Q754+Q911+Q1471</f>
        <v>4747</v>
      </c>
      <c r="R1472" s="4">
        <f>R551+R754+R911+R1471</f>
        <v>0</v>
      </c>
      <c r="S1472" s="4">
        <f>SUM(T1472:W1472)</f>
        <v>827</v>
      </c>
      <c r="T1472" s="4">
        <f>T551+T754+T911+T1471</f>
        <v>1</v>
      </c>
      <c r="U1472" s="4">
        <f>U551+U754+U911+U1471</f>
        <v>0</v>
      </c>
      <c r="V1472" s="4">
        <f>V551+V754+V911+V1471</f>
        <v>820</v>
      </c>
      <c r="W1472" s="4">
        <f>W551+W754+W911+W1471</f>
        <v>6</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&amp;L55543A0A&amp;C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&amp;L55543A0A&amp;C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&amp;L55543A0A&amp;C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&amp;L55543A0A&amp;C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&amp;L55543A0A&amp;C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&amp;L55543A0A&amp;C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663</v>
      </c>
      <c r="D66" s="26">
        <f>SUM(D67:D83)</f>
        <v>6019</v>
      </c>
      <c r="E66" s="26">
        <f>SUM(E67:E83)</f>
        <v>5855</v>
      </c>
      <c r="F66" s="26">
        <f>SUM(F67:F83)</f>
        <v>827</v>
      </c>
      <c r="G66" s="26">
        <f>SUM(G67:G83)</f>
        <v>3097.84266666669</v>
      </c>
      <c r="H66" s="26">
        <f>SUM(H67:H83)</f>
        <v>17516.2399999998</v>
      </c>
      <c r="I66" s="26">
        <f>SUM(I67:I83)</f>
        <v>16051.2413333331</v>
      </c>
      <c r="J66" s="26">
        <f>SUM(J67:J83)</f>
        <v>4562.84133333335</v>
      </c>
      <c r="K66" s="21"/>
    </row>
    <row r="67" spans="1:10" ht="12.75">
      <c r="A67" s="6" t="s">
        <v>1355</v>
      </c>
      <c r="B67" s="13">
        <v>6753</v>
      </c>
      <c r="C67" s="5">
        <v>663</v>
      </c>
      <c r="D67" s="5">
        <v>6019</v>
      </c>
      <c r="E67" s="5">
        <v>5855</v>
      </c>
      <c r="F67" s="5">
        <v>827</v>
      </c>
      <c r="G67" s="5">
        <v>3097.84266666669</v>
      </c>
      <c r="H67" s="5">
        <v>17516.2399999998</v>
      </c>
      <c r="I67" s="5">
        <v>16051.2413333331</v>
      </c>
      <c r="J67" s="5">
        <v>4562.84133333335</v>
      </c>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663</v>
      </c>
      <c r="D696" s="27">
        <f>D6+D31+D36+D66+D84+D131+D187+D213+D227+D256+D274+D303+D327+D360+D390+D401+D426+D460+D492+D511+D532+D550+D588+D609+D631+D655+D671</f>
        <v>6019</v>
      </c>
      <c r="E696" s="27">
        <f>E6+E31+E36+E66+E84+E131+E187+E213+E227+E256+E274+E303+E327+E360+E390+E401+E426+E460+E492+E511+E532+E550+E588+E609+E631+E655+E671</f>
        <v>5855</v>
      </c>
      <c r="F696" s="27">
        <f>F6+F31+F36+F66+F84+F131+F187+F213+F227+F256+F274+F303+F327+F360+F390+F401+F426+F460+F492+F511+F532+F550+F588+F609+F631+F655+F671</f>
        <v>827</v>
      </c>
      <c r="G696" s="27">
        <f>G6+G31+G36+G66+G84+G131+G187+G213+G227+G256+G274+G303+G327+G360+G390+G401+G426+G460+G492+G511+G532+G550+G588+G609+G631+G655+G671</f>
        <v>3097.84266666669</v>
      </c>
      <c r="H696" s="27">
        <f>H6+H31+H36+H66+H84+H131+H187+H213+H227+H256+H274+H303+H327+H360+H390+H401+H426+H460+H492+H511+H532+H550+H588+H609+H631+H655+H671</f>
        <v>17516.2399999998</v>
      </c>
      <c r="I696" s="27">
        <f>I6+I31+I36+I66+I84+I131+I187+I213+I227+I256+I274+I303+I327+I360+I390+I401+I426+I460+I492+I511+I532+I550+I588+I609+I631+I655+I671</f>
        <v>16051.2413333331</v>
      </c>
      <c r="J696" s="27">
        <f>J6+J31+J36+J66+J84+J131+J187+J213+J227+J256+J274+J303+J327+J360+J390+J401+J426+J460+J492+J511+J532+J550+J588+J609+J631+J655+J671</f>
        <v>4562.84133333335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663</v>
      </c>
      <c r="D802" s="25">
        <f>D696+D724+D753+D763+D792+D801</f>
        <v>6019</v>
      </c>
      <c r="E802" s="25">
        <f>E696+E724+E753+E763+E792+E801</f>
        <v>5855</v>
      </c>
      <c r="F802" s="25">
        <f>F696+F724+F753+F763+F792+F801</f>
        <v>827</v>
      </c>
      <c r="G802" s="25">
        <f>G696+G724+G753+G763+G792+G801</f>
        <v>3097.84266666669</v>
      </c>
      <c r="H802" s="25">
        <f>H696+H724+H753+H763+H792+H801</f>
        <v>17516.2399999998</v>
      </c>
      <c r="I802" s="25">
        <f>I696+I724+I753+I763+I792+I801</f>
        <v>16051.2413333331</v>
      </c>
      <c r="J802" s="25">
        <f>J696+J724+J753+J763+J792+J801</f>
        <v>4562.84133333335</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&amp;L55543A0A&amp;C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2024-01-24T07:25:49Z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1-ЄЗ_00154_4.2023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55543A0A</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