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<sst xmlns="http://schemas.openxmlformats.org/spreadsheetml/2006/main" count="193" uniqueCount="165">
  <si>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</si>
  <si>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</si>
  <si>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</si>
  <si>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</si>
  <si>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</si>
  <si>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</si>
  <si>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</si>
  <si>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</si>
  <si>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</si>
  <si>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</si>
  <si>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</si>
  <si>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</si>
  <si>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</si>
  <si>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</si>
  <si>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</si>
  <si>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</si>
  <si>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</si>
  <si>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</si>
  <si>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</si>
  <si>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</si>
  <si>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</si>
  <si>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</si>
  <si>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</si>
  <si>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</si>
  <si>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</si>
  <si>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</si>
  <si>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</si>
  <si>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</si>
  <si>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</si>
  <si>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</si>
  <si>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</si>
  <si>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</si>
  <si>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</si>
  <si>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</si>
  <si>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</si>
  <si>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</si>
  <si>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</si>
  <si>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</si>
  <si>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</si>
  <si>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</si>
  <si>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</si>
  <si>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</si>
  <si>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</si>
  <si>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</si>
  <si>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</si>
  <si>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</si>
  <si>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</si>
  <si>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</si>
  <si>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</si>
  <si>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</si>
  <si>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</si>
  <si>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</si>
  <si>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</si>
  <si>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</si>
  <si>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</si>
  <si>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</si>
  <si>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</si>
  <si>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</si>
  <si>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</si>
  <si>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</si>
  <si>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</si>
  <si>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</si>
  <si>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</si>
  <si>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</si>
  <si>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</si>
  <si>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</si>
  <si>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</si>
  <si>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</si>
  <si>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</si>
  <si>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</si>
  <si>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</si>
  <si>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</si>
  <si>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</si>
  <si>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</si>
  <si>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</si>
  <si>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</si>
  <si>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</si>
  <si>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</si>
  <si>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</si>
  <si>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</si>
  <si>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</si>
  <si>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</si>
  <si>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</si>
  <si>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</si>
  <si>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</si>
  <si>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</si>
  <si>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</si>
  <si>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</si>
  <si>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</si>
  <si>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</si>
  <si>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</si>
  <si>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</si>
  <si>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</si>
  <si>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</si>
  <si>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</si>
  <si>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</si>
  <si>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</si>
  <si>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</si>
  <si>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</si>
  <si>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</si>
  <si>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</si>
  <si>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</si>
  <si>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</si>
  <si>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</si>
  <si>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</si>
  <si>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</si>
  <si>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</si>
  <si>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</si>
  <si>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</si>
  <si>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</si>
  <si>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</si>
  <si>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</si>
  <si>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</si>
  <si>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</si>
  <si>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</si>
  <si>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</si>
  <si>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</si>
  <si>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</si>
  <si>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</si>
  <si>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</si>
  <si>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</si>
  <si>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</si>
  <si>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</si>
  <si>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</si>
  <si>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</si>
  <si>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</si>
  <si>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</si>
  <si>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</si>
  <si>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</si>
  <si>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</si>
  <si>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</si>
  <si>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Володимир-Волинський міський суд Волинської області</t>
  </si>
  <si>
    <t>44700. Волинська область.м. Володимир</t>
  </si>
  <si>
    <t>вул. Сагайдачного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</si>
  <si>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</si>
  <si>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</si>
  <si>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</si>
  <si>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</si>
  <si>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</si>
  <si>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</si>
  <si>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</si>
  <si>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</si>
  <si>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</si>
  <si>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</si>
  <si>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</si>
  <si>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</si>
  <si>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</si>
  <si>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</si>
  <si>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</si>
  <si>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</si>
  <si>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</si>
  <si>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</si>
  <si>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</si>
  <si>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</si>
  <si>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</si>
  <si>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</si>
  <si>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</si>
  <si>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</si>
  <si>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</si>
  <si>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</si>
  <si>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Лященко</t>
  </si>
  <si>
    <t>А.В. Смоляр</t>
  </si>
  <si>
    <t>(03342)20530</t>
  </si>
  <si>
    <t>inbox@vo.vl.court.gov.ua</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</si>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</sst>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&amp;L1E9E9423&amp;C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2665</v>
      </c>
      <c r="D6" s="88">
        <f>SUM(D7,D10,D13,D14,D15,D21,D24,D25,D18,D19,D20)</f>
        <v>2365612.4699999974</v>
      </c>
      <c r="E6" s="88">
        <f>SUM(E7,E10,E13,E14,E15,E21,E24,E25,E18,E19,E20)</f>
        <v>1948</v>
      </c>
      <c r="F6" s="88">
        <f>SUM(F7,F10,F13,F14,F15,F21,F24,F25,F18,F19,F20)</f>
        <v>1859138.7699999982</v>
      </c>
      <c r="G6" s="88">
        <f>SUM(G7,G10,G13,G14,G15,G21,G24,G25,G18,G19,G20)</f>
        <v>53</v>
      </c>
      <c r="H6" s="88">
        <f>SUM(H7,H10,H13,H14,H15,H21,H24,H25,H18,H19,H20)</f>
        <v>86263.20000000001</v>
      </c>
      <c r="I6" s="88">
        <f>SUM(I7,I10,I13,I14,I15,I21,I24,I25,I18,I19,I20)</f>
        <v>196</v>
      </c>
      <c r="J6" s="88">
        <f>SUM(J7,J10,J13,J14,J15,J21,J24,J25,J18,J19,J20)</f>
        <v>174194.22999999998</v>
      </c>
      <c r="K6" s="88">
        <f>SUM(K7,K10,K13,K14,K15,K21,K24,K25,K18,K19,K20)</f>
        <v>244</v>
      </c>
      <c r="L6" s="88">
        <f>SUM(L7,L10,L13,L14,L15,L21,L24,L25,L18,L19,L20)</f>
        <v>220985.61999999997</v>
      </c>
    </row>
    <row r="7" spans="1:12" ht="12.75" customHeight="1">
      <c r="A7" s="86">
        <v>2</v>
      </c>
      <c r="B7" s="89" t="s">
        <v>67</v>
      </c>
      <c r="C7" s="90">
        <v>973</v>
      </c>
      <c r="D7" s="90">
        <v>1494386.8</v>
      </c>
      <c r="E7" s="90">
        <v>504</v>
      </c>
      <c r="F7" s="90">
        <v>1071703.57</v>
      </c>
      <c r="G7" s="90">
        <v>30</v>
      </c>
      <c r="H7" s="90">
        <v>71314.6</v>
      </c>
      <c r="I7" s="90">
        <v>131</v>
      </c>
      <c r="J7" s="90">
        <v>145430.03</v>
      </c>
      <c r="K7" s="90">
        <v>160</v>
      </c>
      <c r="L7" s="90">
        <v>182738.62</v>
      </c>
    </row>
    <row r="8" spans="1:12" ht="12.75">
      <c r="A8" s="86">
        <v>3</v>
      </c>
      <c r="B8" s="91" t="s">
        <v>68</v>
      </c>
      <c r="C8" s="90">
        <v>295</v>
      </c>
      <c r="D8" s="90">
        <v>781239.05</v>
      </c>
      <c r="E8" s="90">
        <v>253</v>
      </c>
      <c r="F8" s="90">
        <v>691587.74</v>
      </c>
      <c r="G8" s="90">
        <v>23</v>
      </c>
      <c r="H8" s="90">
        <v>54137</v>
      </c>
      <c r="I8" s="90">
        <v>4</v>
      </c>
      <c r="J8" s="90">
        <v>11423.83</v>
      </c>
      <c r="K8" s="90"/>
      <c r="L8" s="90"/>
    </row>
    <row r="9" spans="1:12" ht="12.75">
      <c r="A9" s="86">
        <v>4</v>
      </c>
      <c r="B9" s="91" t="s">
        <v>69</v>
      </c>
      <c r="C9" s="90">
        <v>678</v>
      </c>
      <c r="D9" s="90">
        <v>713147.749999996</v>
      </c>
      <c r="E9" s="90">
        <v>251</v>
      </c>
      <c r="F9" s="90">
        <v>380115.829999999</v>
      </c>
      <c r="G9" s="90">
        <v>7</v>
      </c>
      <c r="H9" s="90">
        <v>17177.6</v>
      </c>
      <c r="I9" s="90">
        <v>127</v>
      </c>
      <c r="J9" s="90">
        <v>134006.2</v>
      </c>
      <c r="K9" s="90">
        <v>160</v>
      </c>
      <c r="L9" s="90">
        <v>182738.62</v>
      </c>
    </row>
    <row r="10" spans="1:12" ht="12.75">
      <c r="A10" s="86">
        <v>5</v>
      </c>
      <c r="B10" s="89" t="s">
        <v>70</v>
      </c>
      <c r="C10" s="90">
        <v>198</v>
      </c>
      <c r="D10" s="90">
        <v>215256.800000001</v>
      </c>
      <c r="E10" s="90">
        <v>156</v>
      </c>
      <c r="F10" s="90">
        <v>189676.64</v>
      </c>
      <c r="G10" s="90">
        <v>2</v>
      </c>
      <c r="H10" s="90">
        <v>1610.4</v>
      </c>
      <c r="I10" s="90">
        <v>12</v>
      </c>
      <c r="J10" s="90">
        <v>12720.8</v>
      </c>
      <c r="K10" s="90">
        <v>14</v>
      </c>
      <c r="L10" s="90">
        <v>15030.4</v>
      </c>
    </row>
    <row r="11" spans="1:12" ht="12.75">
      <c r="A11" s="86">
        <v>6</v>
      </c>
      <c r="B11" s="91" t="s">
        <v>71</v>
      </c>
      <c r="C11" s="90">
        <v>11</v>
      </c>
      <c r="D11" s="90">
        <v>29524</v>
      </c>
      <c r="E11" s="90">
        <v>11</v>
      </c>
      <c r="F11" s="90">
        <v>29524</v>
      </c>
      <c r="G11" s="90"/>
      <c r="H11" s="90"/>
      <c r="I11" s="90"/>
      <c r="J11" s="90"/>
      <c r="K11" s="90"/>
      <c r="L11" s="90"/>
    </row>
    <row r="12" spans="1:12" ht="12.75">
      <c r="A12" s="86">
        <v>7</v>
      </c>
      <c r="B12" s="91" t="s">
        <v>72</v>
      </c>
      <c r="C12" s="90">
        <v>187</v>
      </c>
      <c r="D12" s="90">
        <v>185732.800000001</v>
      </c>
      <c r="E12" s="90">
        <v>145</v>
      </c>
      <c r="F12" s="90">
        <v>160152.64</v>
      </c>
      <c r="G12" s="90">
        <v>2</v>
      </c>
      <c r="H12" s="90">
        <v>1610.4</v>
      </c>
      <c r="I12" s="90">
        <v>12</v>
      </c>
      <c r="J12" s="90">
        <v>12720.8</v>
      </c>
      <c r="K12" s="90">
        <v>14</v>
      </c>
      <c r="L12" s="90">
        <v>15030.4</v>
      </c>
    </row>
    <row r="13" spans="1:12" ht="12.75">
      <c r="A13" s="86">
        <v>8</v>
      </c>
      <c r="B13" s="89" t="s">
        <v>18</v>
      </c>
      <c r="C13" s="90">
        <v>285</v>
      </c>
      <c r="D13" s="90">
        <v>297387.2</v>
      </c>
      <c r="E13" s="90">
        <v>254</v>
      </c>
      <c r="F13" s="90">
        <v>271841.420000001</v>
      </c>
      <c r="G13" s="90">
        <v>16</v>
      </c>
      <c r="H13" s="90">
        <v>9580.6</v>
      </c>
      <c r="I13" s="90">
        <v>4</v>
      </c>
      <c r="J13" s="90">
        <v>2684</v>
      </c>
      <c r="K13" s="90">
        <v>3</v>
      </c>
      <c r="L13" s="90">
        <v>3220.8</v>
      </c>
    </row>
    <row r="14" spans="1:12" ht="12.75">
      <c r="A14" s="86">
        <v>9</v>
      </c>
      <c r="B14" s="89" t="s">
        <v>19</v>
      </c>
      <c r="C14" s="90">
        <v>6</v>
      </c>
      <c r="D14" s="90">
        <v>20800.27</v>
      </c>
      <c r="E14" s="90">
        <v>6</v>
      </c>
      <c r="F14" s="90">
        <v>21303.49</v>
      </c>
      <c r="G14" s="90"/>
      <c r="H14" s="90"/>
      <c r="I14" s="90"/>
      <c r="J14" s="90"/>
      <c r="K14" s="90"/>
      <c r="L14" s="90"/>
    </row>
    <row r="15" spans="1:12" ht="89.25" customHeight="1">
      <c r="A15" s="86">
        <v>10</v>
      </c>
      <c r="B15" s="89" t="s">
        <v>90</v>
      </c>
      <c r="C15" s="90">
        <v>130</v>
      </c>
      <c r="D15" s="90">
        <v>70320.8000000001</v>
      </c>
      <c r="E15" s="90">
        <v>112</v>
      </c>
      <c r="F15" s="90">
        <v>67099.2000000001</v>
      </c>
      <c r="G15" s="90">
        <v>5</v>
      </c>
      <c r="H15" s="90">
        <v>3757.6</v>
      </c>
      <c r="I15" s="90">
        <v>1</v>
      </c>
      <c r="J15" s="90">
        <v>536.8</v>
      </c>
      <c r="K15" s="90">
        <v>10</v>
      </c>
      <c r="L15" s="90">
        <v>5368</v>
      </c>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128</v>
      </c>
      <c r="D17" s="90">
        <v>67636.8000000001</v>
      </c>
      <c r="E17" s="90">
        <v>110</v>
      </c>
      <c r="F17" s="90">
        <v>64415.2000000001</v>
      </c>
      <c r="G17" s="90">
        <v>5</v>
      </c>
      <c r="H17" s="90">
        <v>3757.6</v>
      </c>
      <c r="I17" s="90">
        <v>1</v>
      </c>
      <c r="J17" s="90">
        <v>536.8</v>
      </c>
      <c r="K17" s="90">
        <v>10</v>
      </c>
      <c r="L17" s="90">
        <v>5368</v>
      </c>
    </row>
    <row r="18" spans="1:12" ht="12.75">
      <c r="A18" s="86">
        <v>13</v>
      </c>
      <c r="B18" s="92" t="s">
        <v>91</v>
      </c>
      <c r="C18" s="90">
        <v>1018</v>
      </c>
      <c r="D18" s="90">
        <v>259542.799999996</v>
      </c>
      <c r="E18" s="90">
        <v>867</v>
      </c>
      <c r="F18" s="90">
        <v>230550.999999997</v>
      </c>
      <c r="G18" s="90"/>
      <c r="H18" s="90"/>
      <c r="I18" s="90">
        <v>48</v>
      </c>
      <c r="J18" s="90">
        <v>12822.6</v>
      </c>
      <c r="K18" s="90">
        <v>52</v>
      </c>
      <c r="L18" s="90">
        <v>13956.8</v>
      </c>
    </row>
    <row r="19" spans="1:12" ht="12.75">
      <c r="A19" s="86">
        <v>14</v>
      </c>
      <c r="B19" s="92" t="s">
        <v>92</v>
      </c>
      <c r="C19" s="90">
        <v>53</v>
      </c>
      <c r="D19" s="90">
        <v>7112.59999999999</v>
      </c>
      <c r="E19" s="90">
        <v>48</v>
      </c>
      <c r="F19" s="90">
        <v>6560.84999999999</v>
      </c>
      <c r="G19" s="90"/>
      <c r="H19" s="90"/>
      <c r="I19" s="90"/>
      <c r="J19" s="90"/>
      <c r="K19" s="90">
        <v>5</v>
      </c>
      <c r="L19" s="90">
        <v>671</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v>
      </c>
      <c r="D24" s="90">
        <v>805.2</v>
      </c>
      <c r="E24" s="90">
        <v>1</v>
      </c>
      <c r="F24" s="90">
        <v>402.6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23</v>
      </c>
      <c r="D39" s="88">
        <f>SUM(D40,D47,D48,D49)</f>
        <v>24692.8</v>
      </c>
      <c r="E39" s="88">
        <f>SUM(E40,E47,E48,E49)</f>
        <v>22</v>
      </c>
      <c r="F39" s="88">
        <f>SUM(F40,F47,F48,F49)</f>
        <v>15043.16</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23</v>
      </c>
      <c r="D40" s="90">
        <f>SUM(D41,D44)</f>
        <v>24692.8</v>
      </c>
      <c r="E40" s="90">
        <f>SUM(E41,E44)</f>
        <v>22</v>
      </c>
      <c r="F40" s="90">
        <f>SUM(F41,F44)</f>
        <v>15043.16</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23</v>
      </c>
      <c r="D44" s="90">
        <v>24692.8</v>
      </c>
      <c r="E44" s="90">
        <v>22</v>
      </c>
      <c r="F44" s="90">
        <v>15043.16</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23</v>
      </c>
      <c r="D46" s="90">
        <v>24692.8</v>
      </c>
      <c r="E46" s="90">
        <v>22</v>
      </c>
      <c r="F46" s="90">
        <v>15043.16</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v>
      </c>
      <c r="D50" s="88">
        <f>SUM(D51:D54)</f>
        <v>442.86</v>
      </c>
      <c r="E50" s="88">
        <f>SUM(E51:E54)</f>
        <v>4</v>
      </c>
      <c r="F50" s="88">
        <f>SUM(F51:F54)</f>
        <v>443.02</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3</v>
      </c>
      <c r="D52" s="90">
        <v>241.56</v>
      </c>
      <c r="E52" s="90">
        <v>3</v>
      </c>
      <c r="F52" s="90">
        <v>241.72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201.3</v>
      </c>
      <c r="E54" s="90">
        <v>1</v>
      </c>
      <c r="F54" s="90">
        <v>201.3</v>
      </c>
      <c r="G54" s="90"/>
      <c r="H54" s="90"/>
      <c r="I54" s="90"/>
      <c r="J54" s="90"/>
      <c r="K54" s="90"/>
      <c r="L54" s="90"/>
    </row>
    <row r="55" spans="1:12" s="47" customFormat="1" ht="19.5" customHeight="1">
      <c r="A55" s="86">
        <v>50</v>
      </c>
      <c r="B55" s="87" t="s">
        <v>95</v>
      </c>
      <c r="C55" s="88">
        <v>1543</v>
      </c>
      <c r="D55" s="88">
        <v>828282.400000018</v>
      </c>
      <c r="E55" s="88">
        <v>423</v>
      </c>
      <c r="F55" s="88">
        <v>226893.429999998</v>
      </c>
      <c r="G55" s="88"/>
      <c r="H55" s="88"/>
      <c r="I55" s="88">
        <v>1524</v>
      </c>
      <c r="J55" s="88">
        <v>816941.780000017</v>
      </c>
      <c r="K55" s="88">
        <v>19</v>
      </c>
      <c r="L55" s="88">
        <v>10199.2</v>
      </c>
    </row>
    <row r="56" spans="1:12" ht="19.5" customHeight="1">
      <c r="A56" s="86">
        <v>51</v>
      </c>
      <c r="B56" s="95" t="s">
        <v>134</v>
      </c>
      <c r="C56" s="88">
        <f>SUM(C6,C28,C39,C50,C55)</f>
        <v>4235</v>
      </c>
      <c r="D56" s="88">
        <f>SUM(D6,D28,D39,D50,D55)</f>
        <v>3219030.530000015</v>
      </c>
      <c r="E56" s="88">
        <f>SUM(E6,E28,E39,E50,E55)</f>
        <v>2397</v>
      </c>
      <c r="F56" s="88">
        <f>SUM(F6,F28,F39,F50,F55)</f>
        <v>2101518.379999996</v>
      </c>
      <c r="G56" s="88">
        <f>SUM(G6,G28,G39,G50,G55)</f>
        <v>53</v>
      </c>
      <c r="H56" s="88">
        <f>SUM(H6,H28,H39,H50,H55)</f>
        <v>86263.20000000001</v>
      </c>
      <c r="I56" s="88">
        <f>SUM(I6,I28,I39,I50,I55)</f>
        <v>1720</v>
      </c>
      <c r="J56" s="88">
        <f>SUM(J6,J28,J39,J50,J55)</f>
        <v>991136.010000017</v>
      </c>
      <c r="K56" s="88">
        <f>SUM(K6,K28,K39,K50,K55)</f>
        <v>264</v>
      </c>
      <c r="L56" s="88">
        <f>SUM(L6,L28,L39,L50,L55)</f>
        <v>232258.41999999998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&amp;L1E9E9423&amp;CФорма № 10, Підрозділ: Володимир-Волинський міський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262</v>
      </c>
      <c r="G5" s="97">
        <f>SUM(G6:G33)</f>
        <v>231587.41999999998</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c r="G7" s="99"/>
    </row>
    <row r="8" spans="1:7" ht="39" customHeight="1">
      <c r="A8" s="96">
        <v>4</v>
      </c>
      <c r="B8" s="160" t="s">
        <v>119</v>
      </c>
      <c r="C8" s="161"/>
      <c r="D8" s="162"/>
      <c r="E8" s="102" t="s">
        <v>137</v>
      </c>
      <c r="F8" s="98">
        <v>202</v>
      </c>
      <c r="G8" s="99">
        <v>176109.8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7473.6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1</v>
      </c>
      <c r="G13" s="99">
        <v>1193.32</v>
      </c>
    </row>
    <row r="14" spans="1:7" ht="12.75" customHeight="1">
      <c r="A14" s="96">
        <v>10</v>
      </c>
      <c r="B14" s="160" t="s">
        <v>88</v>
      </c>
      <c r="C14" s="161"/>
      <c r="D14" s="162"/>
      <c r="E14" s="102" t="s">
        <v>143</v>
      </c>
      <c r="F14" s="98">
        <v>28</v>
      </c>
      <c r="G14" s="99">
        <v>25106.62</v>
      </c>
    </row>
    <row r="15" spans="1:7" ht="12.75" customHeight="1">
      <c r="A15" s="96">
        <v>11</v>
      </c>
      <c r="B15" s="160" t="s">
        <v>63</v>
      </c>
      <c r="C15" s="161"/>
      <c r="D15" s="162"/>
      <c r="E15" s="102" t="s">
        <v>144</v>
      </c>
      <c r="F15" s="98">
        <v>2</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10</v>
      </c>
      <c r="G17" s="99">
        <v>5368</v>
      </c>
    </row>
    <row r="18" spans="1:7" ht="26.25" customHeight="1">
      <c r="A18" s="96">
        <v>14</v>
      </c>
      <c r="B18" s="160" t="s">
        <v>121</v>
      </c>
      <c r="C18" s="161"/>
      <c r="D18" s="162"/>
      <c r="E18" s="102" t="s">
        <v>147</v>
      </c>
      <c r="F18" s="98">
        <v>8</v>
      </c>
      <c r="G18" s="99">
        <v>8820.88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6</v>
      </c>
      <c r="G25" s="99">
        <v>3220.8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&amp;L1E9E9423&amp;CФорма № 10, Підрозділ: Володимир-Волинський міський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2024-01-24T09:55:55Z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1E9E9423</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