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<sst xmlns="http://schemas.openxmlformats.org/spreadsheetml/2006/main" count="154" uniqueCount="128">
  <si>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</si>
  <si>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</si>
  <si>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</si>
  <si>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</si>
  <si>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</si>
  <si>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</si>
  <si>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</si>
  <si>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</si>
  <si>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</si>
  <si>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</si>
  <si>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</si>
  <si>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</si>
  <si>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</si>
  <si>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</si>
  <si>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</si>
  <si>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</si>
  <si>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</si>
  <si>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</si>
  <si>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</si>
  <si>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</si>
  <si>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</si>
  <si>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</si>
  <si>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</si>
  <si>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</si>
  <si>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</si>
  <si>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</si>
  <si>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</si>
  <si>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</si>
  <si>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</si>
  <si>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</si>
  <si>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</si>
  <si>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</si>
  <si>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</si>
  <si>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</si>
  <si>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</si>
  <si>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</si>
  <si>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</si>
  <si>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</si>
  <si>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</si>
  <si>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</si>
  <si>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</si>
  <si>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</si>
  <si>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</si>
  <si>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</si>
  <si>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</si>
  <si>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</si>
  <si>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</si>
  <si>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</si>
  <si>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</si>
  <si>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</si>
  <si>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</si>
  <si>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</si>
  <si>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</si>
  <si>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</si>
  <si>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</si>
  <si>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</si>
  <si>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</si>
  <si>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</si>
  <si>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</si>
  <si>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</si>
  <si>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</si>
  <si>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</si>
  <si>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</si>
  <si>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</si>
  <si>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</si>
  <si>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</si>
  <si>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</si>
  <si>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</si>
  <si>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</si>
  <si>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</si>
  <si>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</si>
  <si>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</si>
  <si>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</si>
  <si>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</si>
  <si>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</si>
  <si>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</si>
  <si>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</si>
  <si>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</si>
  <si>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</si>
  <si>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</si>
  <si>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</si>
  <si>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</si>
  <si>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</si>
  <si>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</si>
  <si>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</si>
  <si>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</si>
  <si>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</si>
  <si>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</si>
  <si>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</si>
  <si>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</si>
  <si>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</si>
  <si>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</si>
  <si>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</si>
  <si>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</si>
  <si>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</si>
  <si>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</si>
  <si>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</si>
  <si>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</si>
  <si>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</si>
  <si>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</si>
  <si>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</si>
  <si>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</si>
  <si>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</si>
  <si>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</si>
  <si>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</si>
  <si>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</si>
  <si>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</si>
  <si>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</si>
  <si>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</si>
  <si>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</si>
  <si>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</si>
  <si>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</si>
  <si>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</si>
  <si>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</si>
  <si>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</si>
  <si>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</si>
  <si>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</si>
  <si>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</si>
  <si>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перше півріччя 2019 року</t>
  </si>
  <si>
    <t>Володимир-Волинський міський суд Волинської області</t>
  </si>
  <si>
    <t>44700. Волинська область.м. Володимир-Волинський</t>
  </si>
  <si>
    <t>вул. Сагайдачного</t>
  </si>
  <si>
    <t/>
  </si>
  <si>
    <t>О.В. Лященко</t>
  </si>
  <si>
    <t>А.В. Смоляр</t>
  </si>
  <si>
    <t>(03342)20530</t>
  </si>
  <si>
    <t>inbox@vo.vl.court.gov.ua</t>
  </si>
  <si>
    <t>2 липня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</si>
</sst>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&amp;LB993CC09&amp;C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737</v>
      </c>
      <c r="D6" s="96">
        <f>SUM(D7,D10,D13,D14,D15,D21,D24,D25,D18,D19,D20)</f>
        <v>633008.190000001</v>
      </c>
      <c r="E6" s="96">
        <f>SUM(E7,E10,E13,E14,E15,E21,E24,E25,E18,E19,E20)</f>
        <v>578</v>
      </c>
      <c r="F6" s="96">
        <f>SUM(F7,F10,F13,F14,F15,F21,F24,F25,F18,F19,F20)</f>
        <v>527675.6400000001</v>
      </c>
      <c r="G6" s="96">
        <f>SUM(G7,G10,G13,G14,G15,G21,G24,G25,G18,G19,G20)</f>
        <v>13</v>
      </c>
      <c r="H6" s="96">
        <f>SUM(H7,H10,H13,H14,H15,H21,H24,H25,H18,H19,H20)</f>
        <v>24950.590000000004</v>
      </c>
      <c r="I6" s="96">
        <f>SUM(I7,I10,I13,I14,I15,I21,I24,I25,I18,I19,I20)</f>
        <v>126</v>
      </c>
      <c r="J6" s="96">
        <f>SUM(J7,J10,J13,J14,J15,J21,J24,J25,J18,J19,J20)</f>
        <v>95627.19999999991</v>
      </c>
      <c r="K6" s="96">
        <f>SUM(K7,K10,K13,K14,K15,K21,K24,K25,K18,K19,K20)</f>
        <v>149</v>
      </c>
      <c r="L6" s="96">
        <f>SUM(L7,L10,L13,L14,L15,L21,L24,L25,L18,L19,L20)</f>
        <v>108811.7799999999</v>
      </c>
    </row>
    <row r="7" spans="1:12" ht="16.5" customHeight="1">
      <c r="A7" s="87">
        <v>2</v>
      </c>
      <c r="B7" s="90" t="s">
        <v>74</v>
      </c>
      <c r="C7" s="97">
        <v>320</v>
      </c>
      <c r="D7" s="97">
        <v>417631.180000001</v>
      </c>
      <c r="E7" s="97">
        <v>192</v>
      </c>
      <c r="F7" s="97">
        <v>317948.45</v>
      </c>
      <c r="G7" s="97">
        <v>6</v>
      </c>
      <c r="H7" s="97">
        <v>19346.59</v>
      </c>
      <c r="I7" s="97">
        <v>114</v>
      </c>
      <c r="J7" s="97">
        <v>90456.3999999999</v>
      </c>
      <c r="K7" s="97">
        <v>121</v>
      </c>
      <c r="L7" s="97">
        <v>96901.5799999999</v>
      </c>
    </row>
    <row r="8" spans="1:12" ht="16.5" customHeight="1">
      <c r="A8" s="87">
        <v>3</v>
      </c>
      <c r="B8" s="91" t="s">
        <v>75</v>
      </c>
      <c r="C8" s="97">
        <v>88</v>
      </c>
      <c r="D8" s="97">
        <v>174568.42</v>
      </c>
      <c r="E8" s="97">
        <v>86</v>
      </c>
      <c r="F8" s="97">
        <v>167566.52</v>
      </c>
      <c r="G8" s="97">
        <v>3</v>
      </c>
      <c r="H8" s="97">
        <v>7188</v>
      </c>
      <c r="I8" s="97">
        <v>2</v>
      </c>
      <c r="J8" s="97">
        <v>3842</v>
      </c>
      <c r="K8" s="97">
        <v>2</v>
      </c>
      <c r="L8" s="97">
        <v>3842</v>
      </c>
    </row>
    <row r="9" spans="1:12" ht="16.5" customHeight="1">
      <c r="A9" s="87">
        <v>4</v>
      </c>
      <c r="B9" s="91" t="s">
        <v>76</v>
      </c>
      <c r="C9" s="97">
        <v>232</v>
      </c>
      <c r="D9" s="97">
        <v>243062.759999999</v>
      </c>
      <c r="E9" s="97">
        <v>106</v>
      </c>
      <c r="F9" s="97">
        <v>150381.93</v>
      </c>
      <c r="G9" s="97">
        <v>3</v>
      </c>
      <c r="H9" s="97">
        <v>12158.59</v>
      </c>
      <c r="I9" s="97">
        <v>112</v>
      </c>
      <c r="J9" s="97">
        <v>86614.3999999999</v>
      </c>
      <c r="K9" s="97">
        <v>119</v>
      </c>
      <c r="L9" s="97">
        <v>93059.5799999999</v>
      </c>
    </row>
    <row r="10" spans="1:12" ht="19.5" customHeight="1">
      <c r="A10" s="87">
        <v>5</v>
      </c>
      <c r="B10" s="90" t="s">
        <v>77</v>
      </c>
      <c r="C10" s="97">
        <v>79</v>
      </c>
      <c r="D10" s="97">
        <v>63008.8000000001</v>
      </c>
      <c r="E10" s="97">
        <v>71</v>
      </c>
      <c r="F10" s="97">
        <v>62536.2800000001</v>
      </c>
      <c r="G10" s="97">
        <v>5</v>
      </c>
      <c r="H10" s="97">
        <v>4835.6</v>
      </c>
      <c r="I10" s="97">
        <v>4</v>
      </c>
      <c r="J10" s="97">
        <v>3073.6</v>
      </c>
      <c r="K10" s="97">
        <v>5</v>
      </c>
      <c r="L10" s="97">
        <v>3842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3842</v>
      </c>
      <c r="E11" s="97">
        <v>2</v>
      </c>
      <c r="F11" s="97">
        <v>5604</v>
      </c>
      <c r="G11" s="97">
        <v>1</v>
      </c>
      <c r="H11" s="97">
        <v>1762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77</v>
      </c>
      <c r="D12" s="97">
        <v>59166.8000000001</v>
      </c>
      <c r="E12" s="97">
        <v>69</v>
      </c>
      <c r="F12" s="97">
        <v>56932.2800000001</v>
      </c>
      <c r="G12" s="97">
        <v>4</v>
      </c>
      <c r="H12" s="97">
        <v>3073.6</v>
      </c>
      <c r="I12" s="97">
        <v>4</v>
      </c>
      <c r="J12" s="97">
        <v>3073.6</v>
      </c>
      <c r="K12" s="97">
        <v>5</v>
      </c>
      <c r="L12" s="97">
        <v>3842</v>
      </c>
    </row>
    <row r="13" spans="1:12" ht="15" customHeight="1">
      <c r="A13" s="87">
        <v>8</v>
      </c>
      <c r="B13" s="90" t="s">
        <v>18</v>
      </c>
      <c r="C13" s="97">
        <v>107</v>
      </c>
      <c r="D13" s="97">
        <v>82218.8</v>
      </c>
      <c r="E13" s="97">
        <v>106</v>
      </c>
      <c r="F13" s="97">
        <v>81790</v>
      </c>
      <c r="G13" s="97"/>
      <c r="H13" s="97"/>
      <c r="I13" s="97">
        <v>1</v>
      </c>
      <c r="J13" s="97">
        <v>768.4</v>
      </c>
      <c r="K13" s="97">
        <v>1</v>
      </c>
      <c r="L13" s="97">
        <v>768.4</v>
      </c>
    </row>
    <row r="14" spans="1:12" ht="15.75" customHeight="1">
      <c r="A14" s="87">
        <v>9</v>
      </c>
      <c r="B14" s="90" t="s">
        <v>19</v>
      </c>
      <c r="C14" s="97">
        <v>4</v>
      </c>
      <c r="D14" s="97">
        <v>8581.36</v>
      </c>
      <c r="E14" s="97">
        <v>4</v>
      </c>
      <c r="F14" s="97">
        <v>8581.36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80</v>
      </c>
      <c r="D15" s="97">
        <v>33041.2</v>
      </c>
      <c r="E15" s="97">
        <v>71</v>
      </c>
      <c r="F15" s="97">
        <v>31141.1</v>
      </c>
      <c r="G15" s="97">
        <v>2</v>
      </c>
      <c r="H15" s="97">
        <v>768.4</v>
      </c>
      <c r="I15" s="97"/>
      <c r="J15" s="97"/>
      <c r="K15" s="97">
        <v>9</v>
      </c>
      <c r="L15" s="97">
        <v>4610.4</v>
      </c>
    </row>
    <row r="16" spans="1:12" ht="21" customHeight="1">
      <c r="A16" s="87">
        <v>11</v>
      </c>
      <c r="B16" s="91" t="s">
        <v>78</v>
      </c>
      <c r="C16" s="97">
        <v>4</v>
      </c>
      <c r="D16" s="97">
        <v>3842</v>
      </c>
      <c r="E16" s="97">
        <v>2</v>
      </c>
      <c r="F16" s="97">
        <v>2881.5</v>
      </c>
      <c r="G16" s="97"/>
      <c r="H16" s="97"/>
      <c r="I16" s="97"/>
      <c r="J16" s="97"/>
      <c r="K16" s="97">
        <v>2</v>
      </c>
      <c r="L16" s="97">
        <v>1921</v>
      </c>
    </row>
    <row r="17" spans="1:12" ht="21" customHeight="1">
      <c r="A17" s="87">
        <v>12</v>
      </c>
      <c r="B17" s="91" t="s">
        <v>79</v>
      </c>
      <c r="C17" s="97">
        <v>76</v>
      </c>
      <c r="D17" s="97">
        <v>29199.2</v>
      </c>
      <c r="E17" s="97">
        <v>69</v>
      </c>
      <c r="F17" s="97">
        <v>28259.6</v>
      </c>
      <c r="G17" s="97">
        <v>2</v>
      </c>
      <c r="H17" s="97">
        <v>768.4</v>
      </c>
      <c r="I17" s="97"/>
      <c r="J17" s="97"/>
      <c r="K17" s="97">
        <v>7</v>
      </c>
      <c r="L17" s="97">
        <v>2689.4</v>
      </c>
    </row>
    <row r="18" spans="1:12" ht="21" customHeight="1">
      <c r="A18" s="87">
        <v>13</v>
      </c>
      <c r="B18" s="99" t="s">
        <v>105</v>
      </c>
      <c r="C18" s="97">
        <v>139</v>
      </c>
      <c r="D18" s="97">
        <v>26701.8999999999</v>
      </c>
      <c r="E18" s="97">
        <v>129</v>
      </c>
      <c r="F18" s="97">
        <v>24621.9</v>
      </c>
      <c r="G18" s="97"/>
      <c r="H18" s="97"/>
      <c r="I18" s="97">
        <v>7</v>
      </c>
      <c r="J18" s="97">
        <v>1328.8</v>
      </c>
      <c r="K18" s="97">
        <v>10</v>
      </c>
      <c r="L18" s="97">
        <v>1921</v>
      </c>
    </row>
    <row r="19" spans="1:12" ht="21" customHeight="1">
      <c r="A19" s="87">
        <v>14</v>
      </c>
      <c r="B19" s="99" t="s">
        <v>106</v>
      </c>
      <c r="C19" s="97">
        <v>5</v>
      </c>
      <c r="D19" s="97">
        <v>480.25</v>
      </c>
      <c r="E19" s="97">
        <v>3</v>
      </c>
      <c r="F19" s="97">
        <v>288.15</v>
      </c>
      <c r="G19" s="97"/>
      <c r="H19" s="97"/>
      <c r="I19" s="97"/>
      <c r="J19" s="97"/>
      <c r="K19" s="97">
        <v>2</v>
      </c>
      <c r="L19" s="97">
        <v>192.1</v>
      </c>
    </row>
    <row r="20" spans="1:12" ht="29.25" customHeight="1">
      <c r="A20" s="87">
        <v>15</v>
      </c>
      <c r="B20" s="99" t="s">
        <v>114</v>
      </c>
      <c r="C20" s="97">
        <v>2</v>
      </c>
      <c r="D20" s="97">
        <v>768.4</v>
      </c>
      <c r="E20" s="97">
        <v>2</v>
      </c>
      <c r="F20" s="97">
        <v>768.4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>
        <v>1</v>
      </c>
      <c r="D24" s="97">
        <v>576.3</v>
      </c>
      <c r="E24" s="97"/>
      <c r="F24" s="97"/>
      <c r="G24" s="97"/>
      <c r="H24" s="97"/>
      <c r="I24" s="97"/>
      <c r="J24" s="97"/>
      <c r="K24" s="97">
        <v>1</v>
      </c>
      <c r="L24" s="97">
        <v>576.3</v>
      </c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10</v>
      </c>
      <c r="D39" s="96">
        <f>SUM(D40,D47,D48,D49)</f>
        <v>7491.900000000001</v>
      </c>
      <c r="E39" s="96">
        <f>SUM(E40,E47,E48,E49)</f>
        <v>3</v>
      </c>
      <c r="F39" s="96">
        <f>SUM(F40,F47,F48,F49)</f>
        <v>2114.7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7</v>
      </c>
      <c r="L39" s="96">
        <f>SUM(L40,L47,L48,L49)</f>
        <v>5378.8</v>
      </c>
    </row>
    <row r="40" spans="1:12" ht="24" customHeight="1">
      <c r="A40" s="87">
        <v>35</v>
      </c>
      <c r="B40" s="90" t="s">
        <v>85</v>
      </c>
      <c r="C40" s="97">
        <f>SUM(C41,C44)</f>
        <v>9</v>
      </c>
      <c r="D40" s="97">
        <f>SUM(D41,D44)</f>
        <v>6915.6</v>
      </c>
      <c r="E40" s="97">
        <f>SUM(E41,E44)</f>
        <v>2</v>
      </c>
      <c r="F40" s="97">
        <f>SUM(F41,F44)</f>
        <v>1538.4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7</v>
      </c>
      <c r="L40" s="97">
        <f>SUM(L41,L44)</f>
        <v>5378.8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9</v>
      </c>
      <c r="D44" s="97">
        <v>6915.6</v>
      </c>
      <c r="E44" s="97">
        <v>2</v>
      </c>
      <c r="F44" s="97">
        <v>1538.4</v>
      </c>
      <c r="G44" s="97"/>
      <c r="H44" s="97"/>
      <c r="I44" s="97"/>
      <c r="J44" s="97"/>
      <c r="K44" s="97">
        <v>7</v>
      </c>
      <c r="L44" s="97">
        <v>5378.8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9</v>
      </c>
      <c r="D46" s="97">
        <v>6915.6</v>
      </c>
      <c r="E46" s="97">
        <v>2</v>
      </c>
      <c r="F46" s="97">
        <v>1538.4</v>
      </c>
      <c r="G46" s="97"/>
      <c r="H46" s="97"/>
      <c r="I46" s="97"/>
      <c r="J46" s="97"/>
      <c r="K46" s="97">
        <v>7</v>
      </c>
      <c r="L46" s="97">
        <v>5378.8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576.3</v>
      </c>
      <c r="E49" s="97">
        <v>1</v>
      </c>
      <c r="F49" s="97">
        <v>576.3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4</v>
      </c>
      <c r="D50" s="96">
        <f>SUM(D51:D54)</f>
        <v>126.78</v>
      </c>
      <c r="E50" s="96">
        <f>SUM(E51:E54)</f>
        <v>4</v>
      </c>
      <c r="F50" s="96">
        <f>SUM(F51:F54)</f>
        <v>126.78999999999999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11.52</v>
      </c>
      <c r="E51" s="97">
        <v>2</v>
      </c>
      <c r="F51" s="97">
        <v>11.52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115.26</v>
      </c>
      <c r="E52" s="97">
        <v>2</v>
      </c>
      <c r="F52" s="97">
        <v>115.27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512</v>
      </c>
      <c r="D55" s="96">
        <v>196710.400000001</v>
      </c>
      <c r="E55" s="96">
        <v>171</v>
      </c>
      <c r="F55" s="96">
        <v>65534.7999999998</v>
      </c>
      <c r="G55" s="96"/>
      <c r="H55" s="96"/>
      <c r="I55" s="96">
        <v>512</v>
      </c>
      <c r="J55" s="96">
        <v>196583.200000001</v>
      </c>
      <c r="K55" s="97"/>
      <c r="L55" s="96"/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1263</v>
      </c>
      <c r="D56" s="96">
        <f t="shared" si="0"/>
        <v>837337.2700000021</v>
      </c>
      <c r="E56" s="96">
        <f t="shared" si="0"/>
        <v>756</v>
      </c>
      <c r="F56" s="96">
        <f t="shared" si="0"/>
        <v>595451.9299999999</v>
      </c>
      <c r="G56" s="96">
        <f t="shared" si="0"/>
        <v>13</v>
      </c>
      <c r="H56" s="96">
        <f t="shared" si="0"/>
        <v>24950.590000000004</v>
      </c>
      <c r="I56" s="96">
        <f t="shared" si="0"/>
        <v>638</v>
      </c>
      <c r="J56" s="96">
        <f t="shared" si="0"/>
        <v>292210.4000000009</v>
      </c>
      <c r="K56" s="96">
        <f t="shared" si="0"/>
        <v>156</v>
      </c>
      <c r="L56" s="96">
        <f t="shared" si="0"/>
        <v>114190.5799999999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&amp;LB993CC09&amp;CФорма № 10, Підрозділ: Володимир-Волинський міський суд Волинської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156</v>
      </c>
      <c r="F4" s="93">
        <f>SUM(F5:F24)</f>
        <v>114190.58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2025.48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120</v>
      </c>
      <c r="F7" s="95">
        <v>86829.2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4</v>
      </c>
      <c r="F10" s="95">
        <v>4226.2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117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11</v>
      </c>
      <c r="F13" s="95">
        <v>7406.13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768.4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7</v>
      </c>
      <c r="F15" s="95">
        <v>5378.8</v>
      </c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116</v>
      </c>
      <c r="C17" s="143"/>
      <c r="D17" s="144"/>
      <c r="E17" s="94">
        <v>6</v>
      </c>
      <c r="F17" s="95">
        <v>4482.77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</v>
      </c>
      <c r="F20" s="95">
        <v>1921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3</v>
      </c>
      <c r="F23" s="95">
        <v>1152.6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&amp;LB993CC09&amp;CФорма № 10, Підрозділ: Володимир-Волинський міський суд Волинської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2019-09-09T13:19:32Z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10_00154_2.2019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B993CC09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